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E:\02-  tazmin\IATF\nahayi  yadaksaz meet 1,2\فرایندها\03-  ارزیابی عملکرد و اقدام\01-  QA-P-006   روش اجرایی ممیزی\"/>
    </mc:Choice>
  </mc:AlternateContent>
  <bookViews>
    <workbookView xWindow="0" yWindow="0" windowWidth="20490" windowHeight="7755"/>
  </bookViews>
  <sheets>
    <sheet name="چك ليست آديت فرايند" sheetId="1" r:id="rId1"/>
    <sheet name="برگه ثبت مغایرت" sheetId="6" r:id="rId2"/>
    <sheet name="گزارش آديت فرايند" sheetId="9" r:id="rId3"/>
    <sheet name="محاسبات اصلی" sheetId="11" state="hidden" r:id="rId4"/>
  </sheets>
  <definedNames>
    <definedName name="_xlnm._FilterDatabase" localSheetId="0" hidden="1">'چك ليست آديت فرايند'!$A$5:$U$55</definedName>
    <definedName name="_xlnm._FilterDatabase" localSheetId="3" hidden="1">'محاسبات اصلی'!$Z$8:$AE$42</definedName>
    <definedName name="_xlnm.Print_Area" localSheetId="0">'چك ليست آديت فرايند'!$A$1:$R$53</definedName>
    <definedName name="_xlnm.Print_Area" localSheetId="3">'محاسبات اصلی'!$A$1:$J$49</definedName>
    <definedName name="_xlnm.Print_Titles" localSheetId="0">'چك ليست آديت فرايند'!$5:$5</definedName>
    <definedName name="_xlnm.Print_Titles" localSheetId="3">'محاسبات اصلی'!$1:$1</definedName>
  </definedNames>
  <calcPr calcId="152511"/>
</workbook>
</file>

<file path=xl/calcChain.xml><?xml version="1.0" encoding="utf-8"?>
<calcChain xmlns="http://schemas.openxmlformats.org/spreadsheetml/2006/main">
  <c r="AD3" i="11" l="1"/>
  <c r="J2" i="11"/>
  <c r="J4" i="11"/>
  <c r="J5" i="11"/>
  <c r="J6" i="11"/>
  <c r="J7" i="11"/>
  <c r="J8" i="11"/>
  <c r="J9" i="11"/>
  <c r="J10" i="11"/>
  <c r="J11" i="11"/>
  <c r="J12" i="11"/>
  <c r="J14" i="11"/>
  <c r="J15" i="11"/>
  <c r="J16" i="11"/>
  <c r="J18" i="11"/>
  <c r="J20" i="11"/>
  <c r="J21" i="11"/>
  <c r="J23" i="11"/>
  <c r="J24" i="11"/>
  <c r="J25" i="11"/>
  <c r="J26" i="11"/>
  <c r="J27" i="11"/>
  <c r="J28" i="11"/>
  <c r="J29" i="11"/>
  <c r="J32" i="11"/>
  <c r="J35" i="11"/>
  <c r="J37" i="11"/>
  <c r="J38" i="11"/>
  <c r="J40" i="11"/>
  <c r="J42" i="11"/>
  <c r="J43" i="11"/>
  <c r="J46" i="11"/>
  <c r="J47" i="11"/>
  <c r="J48" i="11"/>
  <c r="J49" i="11"/>
  <c r="AM50" i="11" s="1"/>
  <c r="AJ50" i="11"/>
  <c r="AL50" i="11"/>
  <c r="C42" i="1"/>
  <c r="C38" i="11" s="1"/>
  <c r="C43" i="1"/>
  <c r="C39" i="11" s="1"/>
  <c r="C44" i="1"/>
  <c r="C40" i="11" s="1"/>
  <c r="C45" i="1"/>
  <c r="C41" i="11" s="1"/>
  <c r="C9" i="1"/>
  <c r="C5" i="11" s="1"/>
  <c r="C10" i="1"/>
  <c r="C6" i="11" s="1"/>
  <c r="C11" i="1"/>
  <c r="C7" i="11" s="1"/>
  <c r="C12" i="1"/>
  <c r="C8" i="11" s="1"/>
  <c r="C13" i="1"/>
  <c r="C9" i="11" s="1"/>
  <c r="C14" i="1"/>
  <c r="C10" i="11" s="1"/>
  <c r="C15" i="1"/>
  <c r="C11" i="11" s="1"/>
  <c r="C16" i="1"/>
  <c r="C12" i="11" s="1"/>
  <c r="C17" i="1"/>
  <c r="C13" i="11" s="1"/>
  <c r="C18" i="1"/>
  <c r="C14" i="11" s="1"/>
  <c r="C19" i="1"/>
  <c r="C15" i="11" s="1"/>
  <c r="C20" i="1"/>
  <c r="C16" i="11" s="1"/>
  <c r="C21" i="1"/>
  <c r="C17" i="11" s="1"/>
  <c r="C22" i="1"/>
  <c r="C18" i="11" s="1"/>
  <c r="C23" i="1"/>
  <c r="C19" i="11" s="1"/>
  <c r="C24" i="1"/>
  <c r="C20" i="11" s="1"/>
  <c r="C25" i="1"/>
  <c r="C21" i="11" s="1"/>
  <c r="C26" i="1"/>
  <c r="C22" i="11" s="1"/>
  <c r="C27" i="1"/>
  <c r="C23" i="11" s="1"/>
  <c r="C28" i="1"/>
  <c r="C24" i="11" s="1"/>
  <c r="C29" i="1"/>
  <c r="C25" i="11" s="1"/>
  <c r="C30" i="1"/>
  <c r="C26" i="11" s="1"/>
  <c r="C31" i="1"/>
  <c r="C27" i="11" s="1"/>
  <c r="C32" i="1"/>
  <c r="C28" i="11" s="1"/>
  <c r="C33" i="1"/>
  <c r="C29" i="11" s="1"/>
  <c r="C34" i="1"/>
  <c r="C30" i="11" s="1"/>
  <c r="C35" i="1"/>
  <c r="C31" i="11" s="1"/>
  <c r="C36" i="1"/>
  <c r="C32" i="11" s="1"/>
  <c r="C37" i="1"/>
  <c r="C33" i="11" s="1"/>
  <c r="C38" i="1"/>
  <c r="C34" i="11" s="1"/>
  <c r="C39" i="1"/>
  <c r="C35" i="11" s="1"/>
  <c r="C40" i="1"/>
  <c r="C36" i="11" s="1"/>
  <c r="C41" i="1"/>
  <c r="C37" i="11" s="1"/>
  <c r="C46" i="1"/>
  <c r="C42" i="11" s="1"/>
  <c r="C47" i="1"/>
  <c r="C43" i="11" s="1"/>
  <c r="C48" i="1"/>
  <c r="C44" i="11" s="1"/>
  <c r="C49" i="1"/>
  <c r="C45" i="11" s="1"/>
  <c r="C50" i="1"/>
  <c r="C46" i="11" s="1"/>
  <c r="C51" i="1"/>
  <c r="C47" i="11" s="1"/>
  <c r="C52" i="1"/>
  <c r="C48" i="11" s="1"/>
  <c r="C53" i="1"/>
  <c r="C49" i="11" s="1"/>
  <c r="C8" i="1"/>
  <c r="C4" i="11" s="1"/>
  <c r="C7" i="1"/>
  <c r="C3" i="11" s="1"/>
  <c r="C6" i="1"/>
  <c r="C2" i="11" s="1"/>
  <c r="B44" i="1" l="1"/>
  <c r="B42" i="1"/>
  <c r="B10" i="1"/>
  <c r="B50" i="1"/>
  <c r="B46" i="11" s="1"/>
  <c r="AC39" i="11" s="1"/>
  <c r="AD39" i="11" s="1"/>
  <c r="B51" i="1"/>
  <c r="B47" i="11" s="1"/>
  <c r="B41" i="1"/>
  <c r="B8" i="1"/>
  <c r="B4" i="11" s="1"/>
  <c r="B9" i="1"/>
  <c r="B11" i="1"/>
  <c r="B7" i="11" s="1"/>
  <c r="B12" i="1"/>
  <c r="B8" i="11" s="1"/>
  <c r="AC14" i="11" s="1"/>
  <c r="AD14" i="11" s="1"/>
  <c r="B13" i="1"/>
  <c r="B9" i="11" s="1"/>
  <c r="B14" i="1"/>
  <c r="B10" i="11" s="1"/>
  <c r="B15" i="1"/>
  <c r="B11" i="11" s="1"/>
  <c r="AC17" i="11" s="1"/>
  <c r="AD17" i="11" s="1"/>
  <c r="B18" i="1"/>
  <c r="B14" i="11" s="1"/>
  <c r="B19" i="1"/>
  <c r="B24" i="1"/>
  <c r="B20" i="11" s="1"/>
  <c r="AC23" i="11" s="1"/>
  <c r="AD23" i="11" s="1"/>
  <c r="B27" i="1"/>
  <c r="B23" i="11" s="1"/>
  <c r="AC25" i="11" s="1"/>
  <c r="AD25" i="11" s="1"/>
  <c r="B28" i="1"/>
  <c r="B29" i="1"/>
  <c r="B25" i="11" s="1"/>
  <c r="B30" i="1"/>
  <c r="B31" i="1"/>
  <c r="B27" i="11" s="1"/>
  <c r="AC29" i="11" s="1"/>
  <c r="AD29" i="11" s="1"/>
  <c r="B32" i="1"/>
  <c r="B46" i="1"/>
  <c r="B42" i="11" s="1"/>
  <c r="B52" i="1"/>
  <c r="B48" i="11" s="1"/>
  <c r="AC41" i="11" s="1"/>
  <c r="AD41" i="11" s="1"/>
  <c r="B53" i="1"/>
  <c r="B49" i="11" s="1"/>
  <c r="AC27" i="11" l="1"/>
  <c r="AD27" i="11" s="1"/>
  <c r="AC42" i="11"/>
  <c r="AD42" i="11" s="1"/>
  <c r="AB4" i="11"/>
  <c r="AC37" i="11"/>
  <c r="AD37" i="11" s="1"/>
  <c r="AC16" i="11"/>
  <c r="AD16" i="11" s="1"/>
  <c r="AC13" i="11"/>
  <c r="AD13" i="11" s="1"/>
  <c r="AC19" i="11"/>
  <c r="AD19" i="11" s="1"/>
  <c r="AC10" i="11"/>
  <c r="AD10" i="11" s="1"/>
  <c r="AC40" i="11"/>
  <c r="AD40" i="11" s="1"/>
  <c r="AC15" i="11"/>
  <c r="AD15" i="11" s="1"/>
  <c r="A42" i="1"/>
  <c r="A38" i="11" s="1"/>
  <c r="B38" i="11"/>
  <c r="A32" i="1"/>
  <c r="A28" i="11" s="1"/>
  <c r="B28" i="11"/>
  <c r="AC30" i="11" s="1"/>
  <c r="AD30" i="11" s="1"/>
  <c r="A30" i="1"/>
  <c r="A26" i="11" s="1"/>
  <c r="B26" i="11"/>
  <c r="AC28" i="11" s="1"/>
  <c r="AD28" i="11" s="1"/>
  <c r="B24" i="11"/>
  <c r="A41" i="1"/>
  <c r="A37" i="11" s="1"/>
  <c r="B37" i="11"/>
  <c r="AC34" i="11" s="1"/>
  <c r="AD34" i="11" s="1"/>
  <c r="A44" i="1"/>
  <c r="A40" i="11" s="1"/>
  <c r="B40" i="11"/>
  <c r="AC36" i="11" s="1"/>
  <c r="AD36" i="11" s="1"/>
  <c r="A19" i="1"/>
  <c r="A15" i="11" s="1"/>
  <c r="B15" i="11"/>
  <c r="AC20" i="11" s="1"/>
  <c r="A10" i="1"/>
  <c r="A6" i="11" s="1"/>
  <c r="B6" i="11"/>
  <c r="R4" i="11" s="1"/>
  <c r="A9" i="1"/>
  <c r="A5" i="11" s="1"/>
  <c r="B5" i="11"/>
  <c r="AC11" i="11" s="1"/>
  <c r="AD11" i="11" s="1"/>
  <c r="A24" i="1"/>
  <c r="A20" i="11" s="1"/>
  <c r="B16" i="1"/>
  <c r="B39" i="1"/>
  <c r="B33" i="1"/>
  <c r="A14" i="1"/>
  <c r="A10" i="11" s="1"/>
  <c r="A12" i="1"/>
  <c r="A8" i="11" s="1"/>
  <c r="A11" i="1"/>
  <c r="A7" i="11" s="1"/>
  <c r="A13" i="1"/>
  <c r="A9" i="11" s="1"/>
  <c r="A28" i="1"/>
  <c r="A24" i="11" s="1"/>
  <c r="B47" i="1"/>
  <c r="B36" i="1"/>
  <c r="B20" i="1"/>
  <c r="B6" i="1"/>
  <c r="A6" i="1" s="1"/>
  <c r="A29" i="1"/>
  <c r="A25" i="11" s="1"/>
  <c r="A46" i="1"/>
  <c r="A42" i="11" s="1"/>
  <c r="A31" i="1"/>
  <c r="A27" i="11" s="1"/>
  <c r="A27" i="1"/>
  <c r="A23" i="11" s="1"/>
  <c r="A15" i="1"/>
  <c r="A11" i="11" s="1"/>
  <c r="A8" i="1"/>
  <c r="A4" i="11" s="1"/>
  <c r="B22" i="1"/>
  <c r="A53" i="1"/>
  <c r="A49" i="11" s="1"/>
  <c r="A51" i="1"/>
  <c r="A47" i="11" s="1"/>
  <c r="B25" i="1"/>
  <c r="B21" i="11" s="1"/>
  <c r="AC24" i="11" s="1"/>
  <c r="AD24" i="11" s="1"/>
  <c r="A52" i="1"/>
  <c r="A48" i="11" s="1"/>
  <c r="A18" i="1"/>
  <c r="A14" i="11" s="1"/>
  <c r="T5" i="11" s="1"/>
  <c r="A50" i="1"/>
  <c r="A46" i="11" s="1"/>
  <c r="Z4" i="11" l="1"/>
  <c r="T4" i="11"/>
  <c r="Q4" i="11"/>
  <c r="AC35" i="11"/>
  <c r="AC12" i="11"/>
  <c r="AD12" i="11" s="1"/>
  <c r="AC26" i="11"/>
  <c r="AD26" i="11" s="1"/>
  <c r="S9" i="11"/>
  <c r="AD20" i="11"/>
  <c r="U9" i="11"/>
  <c r="AD35" i="11"/>
  <c r="T9" i="11"/>
  <c r="T10" i="11"/>
  <c r="A47" i="1"/>
  <c r="A43" i="11" s="1"/>
  <c r="AA5" i="11" s="1"/>
  <c r="B43" i="11"/>
  <c r="AA4" i="11" s="1"/>
  <c r="Z5" i="11"/>
  <c r="B16" i="11"/>
  <c r="U4" i="11" s="1"/>
  <c r="B29" i="11"/>
  <c r="W4" i="11" s="1"/>
  <c r="A22" i="1"/>
  <c r="A18" i="11" s="1"/>
  <c r="B18" i="11"/>
  <c r="V4" i="11" s="1"/>
  <c r="B32" i="11"/>
  <c r="X4" i="11" s="1"/>
  <c r="A39" i="1"/>
  <c r="A35" i="11" s="1"/>
  <c r="Y5" i="11" s="1"/>
  <c r="B35" i="11"/>
  <c r="Y4" i="11" s="1"/>
  <c r="U10" i="11"/>
  <c r="U11" i="11" s="1"/>
  <c r="AB5" i="11"/>
  <c r="AB6" i="11" s="1"/>
  <c r="S10" i="11"/>
  <c r="S11" i="11" s="1"/>
  <c r="Q5" i="11"/>
  <c r="Q6" i="11"/>
  <c r="A16" i="1"/>
  <c r="A12" i="11" s="1"/>
  <c r="S5" i="11" s="1"/>
  <c r="B12" i="11"/>
  <c r="S4" i="11" s="1"/>
  <c r="R5" i="11"/>
  <c r="B2" i="11"/>
  <c r="P4" i="11" s="1"/>
  <c r="B54" i="1"/>
  <c r="A2" i="11"/>
  <c r="A33" i="1"/>
  <c r="A29" i="11" s="1"/>
  <c r="W5" i="11" s="1"/>
  <c r="A36" i="1"/>
  <c r="A32" i="11" s="1"/>
  <c r="X5" i="11" s="1"/>
  <c r="A20" i="1"/>
  <c r="A16" i="11" s="1"/>
  <c r="U5" i="11" s="1"/>
  <c r="A25" i="1"/>
  <c r="A21" i="11" s="1"/>
  <c r="AD4" i="11" l="1"/>
  <c r="W6" i="11"/>
  <c r="AC18" i="11"/>
  <c r="AD18" i="11" s="1"/>
  <c r="R9" i="11" s="1"/>
  <c r="Q10" i="11"/>
  <c r="Z6" i="11"/>
  <c r="T11" i="11"/>
  <c r="AA6" i="11"/>
  <c r="AC38" i="11"/>
  <c r="AD38" i="11" s="1"/>
  <c r="Y6" i="11"/>
  <c r="AC33" i="11"/>
  <c r="AD33" i="11" s="1"/>
  <c r="X6" i="11"/>
  <c r="AC32" i="11"/>
  <c r="AD32" i="11" s="1"/>
  <c r="AC22" i="11"/>
  <c r="AD22" i="11" s="1"/>
  <c r="AC31" i="11"/>
  <c r="AD31" i="11" s="1"/>
  <c r="U6" i="11"/>
  <c r="AC21" i="11"/>
  <c r="AD21" i="11" s="1"/>
  <c r="AC9" i="11"/>
  <c r="V5" i="11"/>
  <c r="R10" i="11"/>
  <c r="T6" i="11"/>
  <c r="P5" i="11"/>
  <c r="AD5" i="11" s="1"/>
  <c r="AD6" i="11" s="1"/>
  <c r="J6" i="9" s="1"/>
  <c r="R6" i="11"/>
  <c r="A54" i="1"/>
  <c r="B55" i="1" s="1"/>
  <c r="R11" i="11" l="1"/>
  <c r="AD9" i="11"/>
  <c r="Q9" i="11" s="1"/>
  <c r="Q11" i="11" s="1"/>
  <c r="V6" i="11"/>
  <c r="P6" i="11"/>
  <c r="S6" i="11"/>
  <c r="A4" i="1"/>
</calcChain>
</file>

<file path=xl/sharedStrings.xml><?xml version="1.0" encoding="utf-8"?>
<sst xmlns="http://schemas.openxmlformats.org/spreadsheetml/2006/main" count="843" uniqueCount="471">
  <si>
    <t>سيستم شناسايي و رديابي بطور مناسب تعريف شده است .
کارت سفر یا معادل آن  برای هر ایستگاه و جود دارد ليكن اطلاعات آن کامل نیست .</t>
  </si>
  <si>
    <t>سيستم شناسايي و رديابي بطور مناسب تعريف نشده و از كفايت لازم برخوردار نمي باشد.
سوابق مربوطه كامل نيست</t>
  </si>
  <si>
    <t>شناسایي و ردیابی فقط برای ایستگاه پایانی تکمیل می شود .</t>
  </si>
  <si>
    <t>رد یابی و شناسایی وجود ندارد.</t>
  </si>
  <si>
    <t xml:space="preserve"> </t>
  </si>
  <si>
    <t>شناسایی و ردیابی</t>
  </si>
  <si>
    <r>
      <t xml:space="preserve">در صورت </t>
    </r>
    <r>
      <rPr>
        <b/>
        <sz val="11"/>
        <color indexed="10"/>
        <rFont val="Tahoma"/>
        <family val="2"/>
      </rPr>
      <t>الزام خاص مشتری</t>
    </r>
    <r>
      <rPr>
        <sz val="11"/>
        <color indexed="8"/>
        <rFont val="Tahoma"/>
        <family val="2"/>
      </rPr>
      <t xml:space="preserve"> برای اجرای سیستم ردیابی  و شناسایی محصول نهایی ،  سیستم به طور کامل طرح ریزی ، اجرا و به تایید مشتری رسیده است .</t>
    </r>
  </si>
  <si>
    <t>در صورت الزام خاص مشتری برای اجرای سیستم ردیابی  و شناسایی محصول نهایی ،  سیستم به طور کامل طرح ریزی واجرا شده است .</t>
  </si>
  <si>
    <t>در صورت الزام خاص مشتری برای اجرای سیستم ردیابی  و شناسایی محصول نهایی ،  سیستم به طور کامل طرح ریزی شده است .</t>
  </si>
  <si>
    <t>هیچ اقدامی برای بر آورده سازی الزام مشتری در خصوص پیاده سازی سیستم شناسایی و ردیابی محصول نهایی صورت نگرفته است.</t>
  </si>
  <si>
    <r>
      <rPr>
        <sz val="11"/>
        <rFont val="Tahoma"/>
        <family val="2"/>
      </rPr>
      <t>الزامات خاص مشتري نهايي</t>
    </r>
    <r>
      <rPr>
        <sz val="11"/>
        <color indexed="8"/>
        <rFont val="Tahoma"/>
        <family val="2"/>
      </rPr>
      <t xml:space="preserve"> براي پياده سازي سيستم شناسایی وردیابی محصول نهایی </t>
    </r>
  </si>
  <si>
    <t xml:space="preserve">كنترل كيفي محصول </t>
  </si>
  <si>
    <t>لیست دوباره کاری های مجاز
طرح دوباره کاری
مهارت اپراتور</t>
  </si>
  <si>
    <t>Cmk محاسبه نشده است</t>
  </si>
  <si>
    <t>کد سئوال</t>
  </si>
  <si>
    <r>
      <t xml:space="preserve">نحوه عملکرد سازنده در </t>
    </r>
    <r>
      <rPr>
        <b/>
        <sz val="11"/>
        <color indexed="10"/>
        <rFont val="Tahoma"/>
        <family val="2"/>
      </rPr>
      <t>دوباره</t>
    </r>
    <r>
      <rPr>
        <b/>
        <sz val="11"/>
        <color indexed="8"/>
        <rFont val="Tahoma"/>
        <family val="2"/>
      </rPr>
      <t xml:space="preserve"> </t>
    </r>
    <r>
      <rPr>
        <b/>
        <sz val="11"/>
        <color indexed="10"/>
        <rFont val="Tahoma"/>
        <family val="2"/>
      </rPr>
      <t>کاری</t>
    </r>
    <r>
      <rPr>
        <sz val="11"/>
        <color indexed="8"/>
        <rFont val="Tahoma"/>
        <family val="2"/>
      </rPr>
      <t xml:space="preserve"> چگونه است؟</t>
    </r>
  </si>
  <si>
    <t xml:space="preserve">
شناسایی و ردیابی درخط تولید به درستی انجام میشود  ؟</t>
  </si>
  <si>
    <t>Q1</t>
  </si>
  <si>
    <t>Q2</t>
  </si>
  <si>
    <t>Q3</t>
  </si>
  <si>
    <t>Q4</t>
  </si>
  <si>
    <t>Q5</t>
  </si>
  <si>
    <t>Q6</t>
  </si>
  <si>
    <t>Q7</t>
  </si>
  <si>
    <t>Q8</t>
  </si>
  <si>
    <t>Q9</t>
  </si>
  <si>
    <t>Q10</t>
  </si>
  <si>
    <t>Q11</t>
  </si>
  <si>
    <t>Q12</t>
  </si>
  <si>
    <t>Q13</t>
  </si>
  <si>
    <t>Q14</t>
  </si>
  <si>
    <t>Q15</t>
  </si>
  <si>
    <t>Q16</t>
  </si>
  <si>
    <t>Q17</t>
  </si>
  <si>
    <t>Q18</t>
  </si>
  <si>
    <t>Q19</t>
  </si>
  <si>
    <t>Q20</t>
  </si>
  <si>
    <t>Q21</t>
  </si>
  <si>
    <t>Q22</t>
  </si>
  <si>
    <t>Q23</t>
  </si>
  <si>
    <t>Q24</t>
  </si>
  <si>
    <t>Q25</t>
  </si>
  <si>
    <t>Q26</t>
  </si>
  <si>
    <t>Q27</t>
  </si>
  <si>
    <t>Q28</t>
  </si>
  <si>
    <t>Q29</t>
  </si>
  <si>
    <t>Q30</t>
  </si>
  <si>
    <t>Q31</t>
  </si>
  <si>
    <t>Q32</t>
  </si>
  <si>
    <t>Q33</t>
  </si>
  <si>
    <t>Q34</t>
  </si>
  <si>
    <t>I1</t>
  </si>
  <si>
    <t>I2</t>
  </si>
  <si>
    <t>I5</t>
  </si>
  <si>
    <t>I6</t>
  </si>
  <si>
    <t>I7</t>
  </si>
  <si>
    <t>I8</t>
  </si>
  <si>
    <t>I10</t>
  </si>
  <si>
    <t>I11</t>
  </si>
  <si>
    <t>I12</t>
  </si>
  <si>
    <t>I13</t>
  </si>
  <si>
    <t>I14</t>
  </si>
  <si>
    <t>I15</t>
  </si>
  <si>
    <t>I16</t>
  </si>
  <si>
    <t>I17</t>
  </si>
  <si>
    <t>I19</t>
  </si>
  <si>
    <t>I20</t>
  </si>
  <si>
    <t>I21</t>
  </si>
  <si>
    <t>I22</t>
  </si>
  <si>
    <t>I23</t>
  </si>
  <si>
    <t>I24</t>
  </si>
  <si>
    <t>I25</t>
  </si>
  <si>
    <t>I26</t>
  </si>
  <si>
    <t>I27</t>
  </si>
  <si>
    <t>I28</t>
  </si>
  <si>
    <t>I29</t>
  </si>
  <si>
    <t>I30</t>
  </si>
  <si>
    <t>I31</t>
  </si>
  <si>
    <t>I32</t>
  </si>
  <si>
    <t>I33</t>
  </si>
  <si>
    <t>I34</t>
  </si>
  <si>
    <t>I35</t>
  </si>
  <si>
    <t>I36</t>
  </si>
  <si>
    <t>I37</t>
  </si>
  <si>
    <t>I38</t>
  </si>
  <si>
    <t>I39</t>
  </si>
  <si>
    <t>I40</t>
  </si>
  <si>
    <t>I41</t>
  </si>
  <si>
    <t>I42</t>
  </si>
  <si>
    <t>I43</t>
  </si>
  <si>
    <t>I44</t>
  </si>
  <si>
    <t>I45</t>
  </si>
  <si>
    <t>I46</t>
  </si>
  <si>
    <t>I47</t>
  </si>
  <si>
    <t>امتیاز 5
کامل است</t>
  </si>
  <si>
    <t>امتیاز 4
نیاز مند بهبود جزیی</t>
  </si>
  <si>
    <t>امتیاز 2
ایرادات عمده دارد</t>
  </si>
  <si>
    <t>امتیاز 1
غیر قابل قبول</t>
  </si>
  <si>
    <t>امتیاز صفر
 هیچ چیز وجود ندارد</t>
  </si>
  <si>
    <t xml:space="preserve"> وزن سئوال</t>
  </si>
  <si>
    <t>سند/ آیتم  مورد بررسی</t>
  </si>
  <si>
    <t>سئوال</t>
  </si>
  <si>
    <t>سرفصل</t>
  </si>
  <si>
    <t>محل ممیزی</t>
  </si>
  <si>
    <t>ردیف</t>
  </si>
  <si>
    <t>دفتر</t>
  </si>
  <si>
    <t xml:space="preserve"> سند BOM ناقص است و به روز نمی باشد .</t>
  </si>
  <si>
    <t>BOM وجود ندارد</t>
  </si>
  <si>
    <t>BOM</t>
  </si>
  <si>
    <r>
      <t xml:space="preserve">تامین </t>
    </r>
    <r>
      <rPr>
        <b/>
        <sz val="11"/>
        <color indexed="10"/>
        <rFont val="Tahoma"/>
        <family val="2"/>
      </rPr>
      <t>مطابق با BOM</t>
    </r>
    <r>
      <rPr>
        <sz val="11"/>
        <color indexed="8"/>
        <rFont val="Tahoma"/>
        <family val="2"/>
      </rPr>
      <t xml:space="preserve">  و مشخصات فنی می باشد.</t>
    </r>
  </si>
  <si>
    <t xml:space="preserve"> در برخی موارد تامین مطابق با BOM  و مشخصات فنی می باشد.</t>
  </si>
  <si>
    <t>بندرت تامین مطابق با BOM است</t>
  </si>
  <si>
    <t>تامین مطابق با BOM نمی باشد</t>
  </si>
  <si>
    <r>
      <t xml:space="preserve">سیستم تغییرات مهندسی وجود دارد .
 از </t>
    </r>
    <r>
      <rPr>
        <b/>
        <sz val="11"/>
        <color indexed="10"/>
        <rFont val="Tahoma"/>
        <family val="2"/>
      </rPr>
      <t>تیم های چند تخصصی (CFT)</t>
    </r>
    <r>
      <rPr>
        <sz val="11"/>
        <color indexed="8"/>
        <rFont val="Tahoma"/>
        <family val="2"/>
      </rPr>
      <t xml:space="preserve"> استفاده میشود .
کلیه سوابق از جمله برنامه زمان بندی اجرای تغییرات موجود است . </t>
    </r>
  </si>
  <si>
    <t>سیستم تغییرات مهندسی وجود دارد.
از تیم های چند تخصصی (CFT) استفاده میشود .
برخی از سوابق موجود است .</t>
  </si>
  <si>
    <t>سیستم تغییرات مهندسی وجود دارد  .
 برخی از  سوابق موجود است .</t>
  </si>
  <si>
    <t>سیستم تغییرات مهندسی از کفایت لارم برخوردار نمی باشد .
 سوابقی دال بر اجرا وجود ندارد</t>
  </si>
  <si>
    <t>سیستم تغییرات مهندسی  وجود ندارد .</t>
  </si>
  <si>
    <r>
      <t xml:space="preserve">تغییرات مهندسی شامل :
</t>
    </r>
    <r>
      <rPr>
        <b/>
        <sz val="11"/>
        <color indexed="10"/>
        <rFont val="Tahoma"/>
        <family val="2"/>
      </rPr>
      <t>(تغییر در مواد اولیه ، فرایند ، پیمانکاران ، جانمایی، مشخصات فنی محصول)</t>
    </r>
    <r>
      <rPr>
        <sz val="11"/>
        <color indexed="8"/>
        <rFont val="Tahoma"/>
        <family val="2"/>
      </rPr>
      <t xml:space="preserve">
دستورالعمل تغییرات مهندسی
 لیست و سوابق تغییرات مهندسی</t>
    </r>
  </si>
  <si>
    <t>تغییرات مهندسی</t>
  </si>
  <si>
    <r>
      <t xml:space="preserve"> کلیه تغییرات </t>
    </r>
    <r>
      <rPr>
        <b/>
        <sz val="11"/>
        <color indexed="10"/>
        <rFont val="Tahoma"/>
        <family val="2"/>
      </rPr>
      <t>تایید مشتری</t>
    </r>
    <r>
      <rPr>
        <sz val="11"/>
        <color indexed="8"/>
        <rFont val="Tahoma"/>
        <family val="2"/>
      </rPr>
      <t xml:space="preserve"> را دارا می باشد.</t>
    </r>
  </si>
  <si>
    <t xml:space="preserve">   در برخی موارد تایید مشتری را دارا می باشد.</t>
  </si>
  <si>
    <t>آیا تغییرات مهندسی به تائید مشتری می رسد؟</t>
  </si>
  <si>
    <t>کلیه تجهیزات تولید مطابق کارت تنظیم ماشین  (setup card) تنظیم میگردد.
سوابق  ثبت می گردد .</t>
  </si>
  <si>
    <t xml:space="preserve">برخی از  تجهیزات تولید مطابق کارت تنظیم ماشین  (setup card) تنظیم  میگردد.
</t>
  </si>
  <si>
    <t xml:space="preserve"> کارت تنظیم ماشین (setup card) وجود ندارد.</t>
  </si>
  <si>
    <t xml:space="preserve"> کارت تنظیم ماشین (setup card)
سوابق تنظیمات
نمونه های راه اندازی</t>
  </si>
  <si>
    <t>آیا تنظیم تجهیزات تولید به شکل مناسبی انجام میگردد؟</t>
  </si>
  <si>
    <t xml:space="preserve">راه اندازی </t>
  </si>
  <si>
    <t>خط تولید</t>
  </si>
  <si>
    <t>بیشتر تجهیزات اندازه گیری یا کنترلی کالیبره میباشد و لیبل دارد .</t>
  </si>
  <si>
    <t>تجهیزات اندازه گیری یا کنترلی به ندرت کالیبره میباشد.</t>
  </si>
  <si>
    <t xml:space="preserve"> تجهیزات اندازه گیری یا کنترلی کالیبره نمی باشد</t>
  </si>
  <si>
    <t>آیا تجهیزات مورد استقاده در راه اندازی تولید کالیبره می باشد؟</t>
  </si>
  <si>
    <r>
      <t xml:space="preserve">لیست کلیه </t>
    </r>
    <r>
      <rPr>
        <b/>
        <sz val="11"/>
        <color indexed="10"/>
        <rFont val="Tahoma"/>
        <family val="2"/>
      </rPr>
      <t>ابزار های مصرفی،</t>
    </r>
    <r>
      <rPr>
        <sz val="11"/>
        <color indexed="8"/>
        <rFont val="Tahoma"/>
        <family val="2"/>
      </rPr>
      <t xml:space="preserve"> تناوب تعویض و مسئول تعویض مشخص است.
کلیه  ابزار های مصرفی متناسب با لیست تعریف  شده  تعویض و سوابق موجود است .</t>
    </r>
  </si>
  <si>
    <t>لیست کلیه ابزار های مصرفی، تناوب تعویض و مسئول تعویض مشخص است.
 برخی از  ابزار های مصرفی متناسب با لیست تعریف  شده  تعویض و سوابق موجود است .</t>
  </si>
  <si>
    <t xml:space="preserve">لیست برخی  از ابزار های مصرفی، تناوب تعویض و مسئول تعویض مشخص است.
</t>
  </si>
  <si>
    <t>هیچ مدیریتی بر ابزار های مصرفی اعمال نمی گردد.</t>
  </si>
  <si>
    <t>دستور العمل مدیریت ابزار
سوابق تعویض ابزار</t>
  </si>
  <si>
    <t>مدیریت ابزار های مصرفی  به درستی انجام میگردد ؟</t>
  </si>
  <si>
    <t>مدیریت ابزار  و قالب</t>
  </si>
  <si>
    <t>کلیه قالب ها دارای شناسنامه می باشد.
همه قالب ها دارای پلاک شناسایی میباشد.
انبار قالب وجود ندارد ليكن شرايط نگهداري قالبها قابل قبول است .</t>
  </si>
  <si>
    <t>همه قالب ها دارای پلاک شناسایی میباشد.
انبارش قالبها نامناسب مي باشد.</t>
  </si>
  <si>
    <t>آیا قالب ها به درستی مدیریت میگردند ؟</t>
  </si>
  <si>
    <t xml:space="preserve"> سرویس های دوره ای براي كليه قالبها انجام  میشود و سوابق آن موجود است.</t>
  </si>
  <si>
    <t>آموزش</t>
  </si>
  <si>
    <t>اپراتور ها از مهارت لازم برخوردار نیستند .</t>
  </si>
  <si>
    <r>
      <t xml:space="preserve">آیا اپراتور های تولیدی از </t>
    </r>
    <r>
      <rPr>
        <b/>
        <sz val="11"/>
        <color indexed="10"/>
        <rFont val="Tahoma"/>
        <family val="2"/>
      </rPr>
      <t>مهارت</t>
    </r>
    <r>
      <rPr>
        <sz val="11"/>
        <color indexed="8"/>
        <rFont val="Tahoma"/>
        <family val="2"/>
      </rPr>
      <t xml:space="preserve"> های لازم برخوردار هستند ؟</t>
    </r>
  </si>
  <si>
    <t>سوابق دوره هاي آموزشي SPC</t>
  </si>
  <si>
    <t>متولی اجرای SPC از صلاحیت لازم برخوردار می باشد؟</t>
  </si>
  <si>
    <t>برخی از اقلام ورودی از تامین کنندگان مورد تائید در BOM تامين می گردد .
مشخصات فنی در خرید اقلام ورودی رعایت و از بعد کیفیت مورد تائید می باشند.</t>
  </si>
  <si>
    <t>مشخصات فنی در خرید اقلام ورودی رعایت و از بعد کیفیت مورد تائید می باشند.</t>
  </si>
  <si>
    <t>صحه گذاری کیفی اقلام ورودی انجام نمی گردد.</t>
  </si>
  <si>
    <t>کنترل اقلام ورودی</t>
  </si>
  <si>
    <r>
      <t xml:space="preserve">کلیه  مواد اولیه مصرفی (شیمیایی) دارای </t>
    </r>
    <r>
      <rPr>
        <b/>
        <sz val="11"/>
        <color indexed="10"/>
        <rFont val="Tahoma"/>
        <family val="2"/>
      </rPr>
      <t>تاریخ انقضا</t>
    </r>
    <r>
      <rPr>
        <sz val="11"/>
        <color indexed="8"/>
        <rFont val="Tahoma"/>
        <family val="2"/>
      </rPr>
      <t xml:space="preserve"> معتبر می باشد.</t>
    </r>
  </si>
  <si>
    <t>برخی از مواد اولیه مصرفی (شیمیایی) دارای تاریخ انقضا معتبر می باشد.</t>
  </si>
  <si>
    <t>مواد اولیه شیمیایی دارای تاریخ انقضاء معتبر نمی باشد</t>
  </si>
  <si>
    <t>اقلام شیمیایی</t>
  </si>
  <si>
    <t>برنامه کنترل به روز نمی باشد .
اندازه گیری ها مطابق با طرح کنترل  انجام نمی گردد .</t>
  </si>
  <si>
    <t>کنترل حین فرایند  تولید</t>
  </si>
  <si>
    <r>
      <t>مشخصات  ایمنی در طرح کنترل وجود دارد.
تمام  پارامتر های ایمنی به صورت</t>
    </r>
    <r>
      <rPr>
        <b/>
        <sz val="11"/>
        <color indexed="10"/>
        <rFont val="Tahoma"/>
        <family val="2"/>
      </rPr>
      <t xml:space="preserve"> خطاناپذیر</t>
    </r>
    <r>
      <rPr>
        <sz val="11"/>
        <color indexed="8"/>
        <rFont val="Tahoma"/>
        <family val="2"/>
      </rPr>
      <t xml:space="preserve"> کنترل میگردد.
سوابق  مطابق با روش های  تعریف شده ثبت  و نگهداری می گردد.</t>
    </r>
  </si>
  <si>
    <t>مشخصات  ایمنی در طرح کنترل وجود دارد.
 پارامتر های ایمنی به صورت  100% کنترل میگردد.
سوابق  مطابق با روش های  تعریف شده ثبت  و نگهداری می گردد.</t>
  </si>
  <si>
    <t>مشخصات  ایمنی در طرح کنترل وجود دارد.
 پارامتر های ایمنی با تکنیک های آماری مانند SPC کنترل میگردد.
سوابق  مطابق با روش های  تعریف شده ثبت  و نگهداری می گردد.</t>
  </si>
  <si>
    <t xml:space="preserve">مشخصات  ایمنی در طرح کنترل وجود دارد.
 پارامتر های ایمنی کنترل میگردد.
</t>
  </si>
  <si>
    <t>مشخصات ایمنی در طرح کنترل تعریف نشده است .</t>
  </si>
  <si>
    <t>برخی از ابزارهای اندازه گیری کالیبره می باشند . 
برخی از ابزارهای کنترلی (مانند C/F ، جیگ و فیکسچر ، گیج ) و تجهیزات ازمایشگاهی تحت کنترل می باشند .</t>
  </si>
  <si>
    <t xml:space="preserve">برخی از ابزارهای اندازه گیری و تجهیزات ازمایشگاهی کالیبره می باشند . 
</t>
  </si>
  <si>
    <t>ابزارهای اندازه گیری و تجهیزات ازمایشگاهی کالیبره و تحت کنترل نمی باشد</t>
  </si>
  <si>
    <t>علیرغم درج در طرح کنترل SPC اجرا نمی گردد.</t>
  </si>
  <si>
    <r>
      <t xml:space="preserve">SPC  و سوابق آن
</t>
    </r>
    <r>
      <rPr>
        <b/>
        <sz val="11"/>
        <color indexed="10"/>
        <rFont val="Tahoma"/>
        <family val="2"/>
      </rPr>
      <t xml:space="preserve">مشخصه های معمولی : CPK =1.33 
مشخصه های ایمنی : CPK =1.67 </t>
    </r>
    <r>
      <rPr>
        <sz val="11"/>
        <color indexed="8"/>
        <rFont val="Tahoma"/>
        <family val="2"/>
      </rPr>
      <t xml:space="preserve"> </t>
    </r>
  </si>
  <si>
    <t>آیا SPC مطابق با طرح کنترل بصورت اثربخش اجرا می گردد؟</t>
  </si>
  <si>
    <r>
      <t xml:space="preserve"> در ابتدای هر بار راه اندازی ایستگاه خطا ناپذیر شده توسط نمونه معیوب </t>
    </r>
    <r>
      <rPr>
        <b/>
        <sz val="11"/>
        <color indexed="10"/>
        <rFont val="Tahoma"/>
        <family val="2"/>
      </rPr>
      <t>(RED SAMPLE)</t>
    </r>
    <r>
      <rPr>
        <sz val="11"/>
        <color indexed="8"/>
        <rFont val="Tahoma"/>
        <family val="2"/>
      </rPr>
      <t xml:space="preserve"> کنترل میگردد.
در صورت عدم عملکرد تجهیز ضد خطا  ایستگاه تولیدی متوقف شده و یا در صورت کار </t>
    </r>
    <r>
      <rPr>
        <b/>
        <sz val="11"/>
        <color indexed="10"/>
        <rFont val="Tahoma"/>
        <family val="2"/>
      </rPr>
      <t>کنترل</t>
    </r>
    <r>
      <rPr>
        <sz val="11"/>
        <color indexed="8"/>
        <rFont val="Tahoma"/>
        <family val="2"/>
      </rPr>
      <t xml:space="preserve">  </t>
    </r>
    <r>
      <rPr>
        <b/>
        <sz val="11"/>
        <color indexed="10"/>
        <rFont val="Tahoma"/>
        <family val="2"/>
      </rPr>
      <t>صد در صد</t>
    </r>
    <r>
      <rPr>
        <sz val="11"/>
        <color indexed="8"/>
        <rFont val="Tahoma"/>
        <family val="2"/>
      </rPr>
      <t xml:space="preserve"> در مورد پارامتر ضد خطا به عمل می آید.</t>
    </r>
  </si>
  <si>
    <t xml:space="preserve"> در ابتدای هر بار راه اندازی ایستگاه خطا ناپذیر شده توسط نمونه معیوب (RED SAMPLE) کنترل میگردد.
</t>
  </si>
  <si>
    <t>تجهیز ضد خطا کنترل نمی گردد .</t>
  </si>
  <si>
    <t>POKA-YOKE</t>
  </si>
  <si>
    <t>ایسستگاه های خطا ناپذیر مظابق با طرح کنترل  عملکرد مناسبی دارند ؟</t>
  </si>
  <si>
    <t xml:space="preserve"> در ایستگاه تولیدی نمونه شاهد / تصاویر مطابق با طرح کنترل وجود ندارد</t>
  </si>
  <si>
    <t>نمونه های شاهد
تصاویر</t>
  </si>
  <si>
    <t>نمونه شاهد  یا تصویر آن مطابق با طرح کنترل در ایستگاههای تولیدی موجود است ؟</t>
  </si>
  <si>
    <t>طرح كنترل
برگه هاي عمليات كاري (Operation Sheet) 
تصاوير / نمونه هاي شاهد
فرمهاي مرتيط</t>
  </si>
  <si>
    <r>
      <t xml:space="preserve"> آیا روش </t>
    </r>
    <r>
      <rPr>
        <sz val="11"/>
        <rFont val="Tahoma"/>
        <family val="2"/>
      </rPr>
      <t>شناسایی و اعلام</t>
    </r>
    <r>
      <rPr>
        <sz val="11"/>
        <color indexed="8"/>
        <rFont val="Tahoma"/>
        <family val="2"/>
      </rPr>
      <t xml:space="preserve"> محصول نامنطبق تعریف شده است ؟</t>
    </r>
  </si>
  <si>
    <t>کنترل محصول نامنطبق</t>
  </si>
  <si>
    <t>تفکیک محصولات منطبق و نامنطبق انجام نمی شود .</t>
  </si>
  <si>
    <t>تفکیک محصولات نامنطبق
عدم اختلاط محصولات منطبق و نامنطبق</t>
  </si>
  <si>
    <t>نحوه برخورد با  محصول نامنطبق  در هر ایستگاه کاری تعریف شده است ؟</t>
  </si>
  <si>
    <t xml:space="preserve">برای برخی موارد اقدام اصلاحی و ریشه یابی وجود دارد .
</t>
  </si>
  <si>
    <t>هیچ اقدامی برای تجزیه و تحلیل  محصول نامنطبق صورت نمیگیرد.</t>
  </si>
  <si>
    <t xml:space="preserve">ریشه یابی علل بروز عدم انطباق </t>
  </si>
  <si>
    <t>در محلی اقلام نامنطبق نگهداری می شود.</t>
  </si>
  <si>
    <t>انبار محصول نامنطبق</t>
  </si>
  <si>
    <r>
      <t xml:space="preserve">آیا نگهداری اقلام نامنطبق در </t>
    </r>
    <r>
      <rPr>
        <b/>
        <sz val="11"/>
        <color indexed="10"/>
        <rFont val="Tahoma"/>
        <family val="2"/>
      </rPr>
      <t>سایت</t>
    </r>
    <r>
      <rPr>
        <sz val="11"/>
        <color indexed="8"/>
        <rFont val="Tahoma"/>
        <family val="2"/>
      </rPr>
      <t xml:space="preserve"> سازنده مناسب است؟</t>
    </r>
  </si>
  <si>
    <t>ظرف مشخصی برای نگهداری اقلام نامنطبق وجود ندارد</t>
  </si>
  <si>
    <t>نگهداری و جدا سازی اقلام نامطبق ایمنی</t>
  </si>
  <si>
    <r>
      <t xml:space="preserve">نحوه برخورد با  محصولات نامنطبق </t>
    </r>
    <r>
      <rPr>
        <b/>
        <sz val="11"/>
        <color indexed="10"/>
        <rFont val="Tahoma"/>
        <family val="2"/>
      </rPr>
      <t>ایمنی</t>
    </r>
    <r>
      <rPr>
        <sz val="11"/>
        <color indexed="8"/>
        <rFont val="Tahoma"/>
        <family val="2"/>
      </rPr>
      <t xml:space="preserve"> تعریف شده است ؟</t>
    </r>
  </si>
  <si>
    <t>تعیین تکلیف اقلام نامنطبق ایمنی توسط متولی مشخصی  انجام میشود.</t>
  </si>
  <si>
    <t xml:space="preserve">
 تعیین تکلیف اقلام به ندرت انجام میشود.</t>
  </si>
  <si>
    <t>تعیین تکلیف انجام نمی شود.</t>
  </si>
  <si>
    <t>مستندات  تعیین تکلیف اقلام نامنطبق ایمنی</t>
  </si>
  <si>
    <t>Firewall انجام نمیشود.</t>
  </si>
  <si>
    <t xml:space="preserve">سوابق و مشکلات کیفی قطعات ایمنی از  سوی مشتری.
کنترل صد در صد محصول توليدي
</t>
  </si>
  <si>
    <t>طرح دوباره کاری وجود ندارد</t>
  </si>
  <si>
    <t>دوباره کاری</t>
  </si>
  <si>
    <t xml:space="preserve"> فضای نگهداری انبار قرنطینه مشخص نمی باشد .
</t>
  </si>
  <si>
    <t>انبار قرنطینه وجود ندارد</t>
  </si>
  <si>
    <t>آیا اقلام  ورودی تا زمان تعیین  تکلیف کیفی در فضای قرنطینه شده و مجزا نگهداری میشود ؟</t>
  </si>
  <si>
    <t>انبار</t>
  </si>
  <si>
    <t>شرایط  محیطی تعریف شده ولی تحت کنترل نیست .</t>
  </si>
  <si>
    <t>شرایط محیطی تعریف نشده است.</t>
  </si>
  <si>
    <t xml:space="preserve">شرایط محیطی : دما ، رطوبت ، نور و زمان نگهداری کالا </t>
  </si>
  <si>
    <t>شرایط نگهداری در انبار مناسب میباشد ؟</t>
  </si>
  <si>
    <t>چیدمان قطعات مناسب نیست.</t>
  </si>
  <si>
    <t>چیدمان قطعات مناسب : استفاده از پالت یا طرف مناسب و قفسه بندی مناسب
لی آوت انبار</t>
  </si>
  <si>
    <t>اقلام شیمیایی  از نظر تاریخ انقضاء تحت کنترل است .
فضای نگهداری اقلام شیمیایی جدا از سایر اقلام  نیست .</t>
  </si>
  <si>
    <t>اقلام شیمیایی  از نظر تاریخ انقضاء تحت کنترل نیست .</t>
  </si>
  <si>
    <t>تجزیه و تحلیل اقلام برگشتی</t>
  </si>
  <si>
    <t>برنامه اقدامات اصلاحی و پیشگیرانه متناسب با علل ریشه ای تعریف شده است .
سوابق برنامه ها موجود است .</t>
  </si>
  <si>
    <t xml:space="preserve"> اقدام اصلاحی و پیشگیرانه تعریف نمیشود.</t>
  </si>
  <si>
    <t>سوابق اقدامات اصلاحی و پیشگیرانه</t>
  </si>
  <si>
    <t>برنامه اقدام اصلاحی و پیشگیرانه مرتبط با مشکلات کیفی گزارش شده وجود دارد ؟</t>
  </si>
  <si>
    <t>مدارک SQA با تاخیر بعد از تعیین  اقدام اصلاحی  به روز میشود.
مدارک به تایید مشتری نرسیده است.</t>
  </si>
  <si>
    <t>مدارک SQA  به روز نمی گردد .</t>
  </si>
  <si>
    <t>مدارک SQA</t>
  </si>
  <si>
    <t>امتیازات NA</t>
  </si>
  <si>
    <t>نمره نهایی</t>
  </si>
  <si>
    <t>نمره سوال</t>
  </si>
  <si>
    <t>امتیاز</t>
  </si>
  <si>
    <t>شرح يافته</t>
  </si>
  <si>
    <t>چک لیست آدیت فرایند تولید انبوه</t>
  </si>
  <si>
    <r>
      <rPr>
        <b/>
        <sz val="22"/>
        <color indexed="8"/>
        <rFont val="Titr"/>
        <charset val="178"/>
      </rPr>
      <t>ساپکو</t>
    </r>
    <r>
      <rPr>
        <b/>
        <sz val="16"/>
        <color indexed="8"/>
        <rFont val="Titr"/>
        <charset val="178"/>
      </rPr>
      <t xml:space="preserve">
</t>
    </r>
    <r>
      <rPr>
        <b/>
        <sz val="12"/>
        <color indexed="8"/>
        <rFont val="Titr"/>
        <charset val="178"/>
      </rPr>
      <t>تاریخ ویرایش : 94/06/22</t>
    </r>
  </si>
  <si>
    <t>اعضای تیم ممیزی شونده :</t>
  </si>
  <si>
    <t xml:space="preserve"> اعضای تیم ممیزی :</t>
  </si>
  <si>
    <t>فرایند مورد ارزیابی :</t>
  </si>
  <si>
    <t>کد سازنده :</t>
  </si>
  <si>
    <t>نام سازنده :</t>
  </si>
  <si>
    <t>نام قطعه (قطعات) و شماره فنی :</t>
  </si>
  <si>
    <t>NA</t>
  </si>
  <si>
    <t>لطفاً امتیاز را انتخاب نمائید</t>
  </si>
  <si>
    <t>درصد انطباق</t>
  </si>
  <si>
    <t>هیچ کنترل کیفی بر روی محصول دوباره کاری صورت نمی گیرد</t>
  </si>
  <si>
    <t>محل مشخصی در سایت سازنده (با خط کشی یا حصار) وجود دارد.</t>
  </si>
  <si>
    <t>هیچ فضایی برای اقلام نامنطبق وجود ندارد.</t>
  </si>
  <si>
    <r>
      <t xml:space="preserve">اقلام شیمیایی  از نظر </t>
    </r>
    <r>
      <rPr>
        <b/>
        <sz val="11"/>
        <color indexed="10"/>
        <rFont val="Tahoma"/>
        <family val="2"/>
      </rPr>
      <t>تاریخ</t>
    </r>
    <r>
      <rPr>
        <sz val="11"/>
        <color indexed="8"/>
        <rFont val="Tahoma"/>
        <family val="2"/>
      </rPr>
      <t xml:space="preserve"> </t>
    </r>
    <r>
      <rPr>
        <b/>
        <sz val="11"/>
        <color indexed="10"/>
        <rFont val="Tahoma"/>
        <family val="2"/>
      </rPr>
      <t>انقضاء</t>
    </r>
    <r>
      <rPr>
        <sz val="11"/>
        <color indexed="8"/>
        <rFont val="Tahoma"/>
        <family val="2"/>
      </rPr>
      <t xml:space="preserve"> تحت کنترل است .
فضای نگهداری اقلام شیمیایی </t>
    </r>
    <r>
      <rPr>
        <b/>
        <sz val="11"/>
        <color indexed="10"/>
        <rFont val="Tahoma"/>
        <family val="2"/>
      </rPr>
      <t>جدا</t>
    </r>
    <r>
      <rPr>
        <sz val="11"/>
        <color indexed="8"/>
        <rFont val="Tahoma"/>
        <family val="2"/>
      </rPr>
      <t xml:space="preserve"> از سایر اقلام می باشد.</t>
    </r>
  </si>
  <si>
    <t>برنامه اقدامات اصلاحی و پیشگیرانه متناسب با علل ریشه ای تعریف شده است .</t>
  </si>
  <si>
    <t>برنامه اقدامات اصلاحی و پیشگیرانه برای برخی از مشکلات کیفی  تعریف شده است .</t>
  </si>
  <si>
    <t>لیست برخی از ابزارهای مصرفی، تناوب تعویض و مسئول تعویض مشخص است.
 برخی از ابزارهای مصرفی متناسب با لیست تعریف شده تعویض و سوابق موجود است .</t>
  </si>
  <si>
    <t>قطعه توليدي از قالب با مشخصات تعريف شده در برنامه كنترل / نقشه و مدارك فني مطابقت دارد؟</t>
  </si>
  <si>
    <r>
      <t xml:space="preserve">مشخصات قطعه توليد شده از قالب با مشخصات تعريف شده مطابقت دارد .
</t>
    </r>
    <r>
      <rPr>
        <b/>
        <sz val="11"/>
        <color indexed="10"/>
        <rFont val="Tahoma"/>
        <family val="2"/>
      </rPr>
      <t>عمر قالب</t>
    </r>
    <r>
      <rPr>
        <sz val="11"/>
        <color indexed="8"/>
        <rFont val="Tahoma"/>
        <family val="2"/>
      </rPr>
      <t xml:space="preserve"> منقضي نشده است . (مستهلك نشده)</t>
    </r>
  </si>
  <si>
    <r>
      <t xml:space="preserve">مشخصات قطعه توليد شده از قالب با مشخصات تعريف شده مطابقت دارد .
</t>
    </r>
    <r>
      <rPr>
        <sz val="11"/>
        <rFont val="Tahoma"/>
        <family val="2"/>
      </rPr>
      <t>قالب</t>
    </r>
    <r>
      <rPr>
        <sz val="11"/>
        <color indexed="8"/>
        <rFont val="Tahoma"/>
        <family val="2"/>
      </rPr>
      <t xml:space="preserve"> مستهلك شده است .</t>
    </r>
  </si>
  <si>
    <t>قطعه توليدي / وضعيت قالب</t>
  </si>
  <si>
    <t>عملكرد اپراتور در حين انجام كار</t>
  </si>
  <si>
    <r>
      <t>اپراتور مطابق دستورالعملهاي كاري ايستگاه توليدي كار خود را بدرستي انجام مي دهد.
اپراتور از پارامتر های کیفی  و فرایندی  محصول در ایستگاه تولیدی اطلاع دارد .
 توانایی</t>
    </r>
    <r>
      <rPr>
        <b/>
        <sz val="11"/>
        <color indexed="10"/>
        <rFont val="Tahoma"/>
        <family val="2"/>
      </rPr>
      <t xml:space="preserve"> تشخیص محصول نامنطبق</t>
    </r>
    <r>
      <rPr>
        <sz val="11"/>
        <color indexed="8"/>
        <rFont val="Tahoma"/>
        <family val="2"/>
      </rPr>
      <t xml:space="preserve"> را دارد . 
نحوه برخورد با محصول نامنطبق را می داند.
در صورت نیاز به دوباره کاری در محصول از روش آن اطلاع دارد .
از مهارت لازم براي </t>
    </r>
    <r>
      <rPr>
        <b/>
        <sz val="11"/>
        <color indexed="10"/>
        <rFont val="Tahoma"/>
        <family val="2"/>
      </rPr>
      <t>اندازه گیری و کنترل</t>
    </r>
    <r>
      <rPr>
        <sz val="11"/>
        <color indexed="8"/>
        <rFont val="Tahoma"/>
        <family val="2"/>
      </rPr>
      <t xml:space="preserve"> در آن ایستگاه برخوردار مي باشند.</t>
    </r>
  </si>
  <si>
    <t>اپراتور مطابق دستورالعملهاي كاري ايستگاه توليدي كار خود را بدرستي انجام مي دهد.
اپراتور از  پارامتر های کیفی  و فرایندی  محصول در ایستگاه تولیدی اطلاع دارند
توانایی تشخیص محصول نامنطبق را دارند
نحوه برخورد با محصول نامنطبق را می دانند
از مهارت لازم براي اندازه گیری و کنترل در آن ایستگاه برخوردار مي باشند.</t>
  </si>
  <si>
    <t>اپراتور مطابق دستورالعملهاي كاري ايستگاه توليدي كار خود را بدرستي انجام مي دهد.
اپراتورها از پارامتر های کیفی  و فرایندی  محصول در ایستگاه تولیدی اطلاع دارند
توانایی تشخیص محصول نامنطبق را دارند 
نحوه برخورد با محصول نامنطبق را می دانند</t>
  </si>
  <si>
    <t xml:space="preserve">اپراتور مطابق دستورالعملهاي كاري ايستگاه توليدي كار خود را بدرستي انجام مي دهد.
اپراتور از  پارامتر های  فرایندی تولید و کیفی محصول در ایستگاه تولیدی اطلاع دارد  </t>
  </si>
  <si>
    <t>BOM (شامل : وضعیت ایمنی- سورس های اصلی و جایگزین - ضریب مصرف - مشخصات فنی - عملیات تکمیلی و ....)</t>
  </si>
  <si>
    <t>آيا مواد و قطعات مورد استفاده در فرايند توليد با اطلاعات مندرج در BOM مطابقت دارد ؟</t>
  </si>
  <si>
    <t xml:space="preserve"> سند BOM کامل است و به روز (مطابق با آخرين وضعيت اجرايي در فرايندهاي توليدي و مشخصات فني محصول) نمی باشد .
 تایید مشتری را ندارد  .</t>
  </si>
  <si>
    <r>
      <t xml:space="preserve">کلیه تجهیزات تولید مطابق </t>
    </r>
    <r>
      <rPr>
        <b/>
        <sz val="11"/>
        <color indexed="10"/>
        <rFont val="Tahoma"/>
        <family val="2"/>
      </rPr>
      <t>کارت تنظیم ماشین  (setup card)</t>
    </r>
    <r>
      <rPr>
        <sz val="11"/>
        <color indexed="8"/>
        <rFont val="Tahoma"/>
        <family val="2"/>
      </rPr>
      <t xml:space="preserve"> تنظیم می گردد.
سوابق تنظیمات برای هر بار تنظیم دستگاه ثبت میگردد.
نمونه راه اندازی در صورت نیاز برای هر  بار راه اندازی وجود دارد.</t>
    </r>
  </si>
  <si>
    <r>
      <t xml:space="preserve">کلیه ابزارهای اندازه گیری </t>
    </r>
    <r>
      <rPr>
        <b/>
        <sz val="11"/>
        <color indexed="10"/>
        <rFont val="Tahoma"/>
        <family val="2"/>
      </rPr>
      <t>کالیبره</t>
    </r>
    <r>
      <rPr>
        <sz val="11"/>
        <color indexed="8"/>
        <rFont val="Tahoma"/>
        <family val="2"/>
      </rPr>
      <t xml:space="preserve"> می باشند . 
ابزارها و تجهیزات کنترلی (مانند C/F ، جیگ و فیکسچر ، گیج )  و تجهیزات ازمایشگاهی </t>
    </r>
    <r>
      <rPr>
        <b/>
        <sz val="11"/>
        <color indexed="10"/>
        <rFont val="Tahoma"/>
        <family val="2"/>
      </rPr>
      <t xml:space="preserve">تحت کنترل و بروز </t>
    </r>
    <r>
      <rPr>
        <sz val="11"/>
        <color indexed="8"/>
        <rFont val="Tahoma"/>
        <family val="2"/>
      </rPr>
      <t xml:space="preserve">می باشند .
تجهیزات ازمایشگاهی و کنترلی محصول نهایی </t>
    </r>
    <r>
      <rPr>
        <b/>
        <sz val="11"/>
        <color indexed="10"/>
        <rFont val="Tahoma"/>
        <family val="2"/>
      </rPr>
      <t>تایید مشتری</t>
    </r>
    <r>
      <rPr>
        <sz val="11"/>
        <color indexed="8"/>
        <rFont val="Tahoma"/>
        <family val="2"/>
      </rPr>
      <t xml:space="preserve">  یا یک مرجع واجد صلاحیت را دارد.
لیبل / پلاک کالیبراسیون وجود دارد و </t>
    </r>
    <r>
      <rPr>
        <b/>
        <sz val="11"/>
        <color indexed="10"/>
        <rFont val="Tahoma"/>
        <family val="2"/>
      </rPr>
      <t>معتبر</t>
    </r>
    <r>
      <rPr>
        <sz val="11"/>
        <color indexed="8"/>
        <rFont val="Tahoma"/>
        <family val="2"/>
      </rPr>
      <t xml:space="preserve"> است.</t>
    </r>
  </si>
  <si>
    <t>کلیه ابزارهای اندازه گیری کالیبره می باشند . 
ابزارهای کنترلی (مانند C/F ، جیگ و فیکسچر ، گیج )و تجهیزات ازمایشگاهی تحت کنترل می باشند .</t>
  </si>
  <si>
    <t xml:space="preserve">BOM تائيد مشتري  </t>
  </si>
  <si>
    <t>تاريخ و ويرايش برنامه كنترل مورد استفاده در خط توليد سازنده :</t>
  </si>
  <si>
    <t>تاريخ و ويرايش برنامه كنترل مورد تائيد مشتري :</t>
  </si>
  <si>
    <t>تاریخ ممیزی :</t>
  </si>
  <si>
    <t>شماره فنی:</t>
  </si>
  <si>
    <t xml:space="preserve">نام قطعه  :        </t>
  </si>
  <si>
    <t xml:space="preserve"> خودرو :</t>
  </si>
  <si>
    <t>کد شرکت خدمات مهندسی :</t>
  </si>
  <si>
    <t>نام شرکت خدمات مهندسی :</t>
  </si>
  <si>
    <t>برنامه اقدام اصلاحی</t>
  </si>
  <si>
    <t>شرح عدم انطباق</t>
  </si>
  <si>
    <t>شماره مرتبط با چک لیست</t>
  </si>
  <si>
    <t>4M</t>
  </si>
  <si>
    <t xml:space="preserve">ردیف </t>
  </si>
  <si>
    <t>تاریخ اقدام</t>
  </si>
  <si>
    <t xml:space="preserve">مسئول </t>
  </si>
  <si>
    <t>تایید کننده :</t>
  </si>
  <si>
    <t>تهیه کننده :</t>
  </si>
  <si>
    <t>تاریخ :</t>
  </si>
  <si>
    <t>گزارش مغایرت های آدیت فرآیند تولید انبوه</t>
  </si>
  <si>
    <t>برنامه رفع مغایرت</t>
  </si>
  <si>
    <t>Method (روش)</t>
  </si>
  <si>
    <t>Man (نیروی انسانی)</t>
  </si>
  <si>
    <t>Material (مواد)</t>
  </si>
  <si>
    <t>Machine (ماشین آلات و تجهیزات کنترلی)</t>
  </si>
  <si>
    <t xml:space="preserve">انبارش قالب ها </t>
  </si>
  <si>
    <r>
      <t xml:space="preserve">کلیه قالب ها دارای </t>
    </r>
    <r>
      <rPr>
        <b/>
        <sz val="11"/>
        <color indexed="10"/>
        <rFont val="Tahoma"/>
        <family val="2"/>
      </rPr>
      <t>شناسنامه</t>
    </r>
    <r>
      <rPr>
        <sz val="11"/>
        <color indexed="8"/>
        <rFont val="Tahoma"/>
        <family val="2"/>
      </rPr>
      <t xml:space="preserve"> می باشد.
همه قالب ها دارای پلاک شناسایی میباشد.
شرایط نگهداری قالب ها در </t>
    </r>
    <r>
      <rPr>
        <sz val="11"/>
        <rFont val="Tahoma"/>
        <family val="2"/>
      </rPr>
      <t>انبار قالب</t>
    </r>
    <r>
      <rPr>
        <sz val="11"/>
        <color indexed="8"/>
        <rFont val="Tahoma"/>
        <family val="2"/>
      </rPr>
      <t xml:space="preserve"> از لحاظ </t>
    </r>
    <r>
      <rPr>
        <b/>
        <sz val="11"/>
        <color indexed="10"/>
        <rFont val="Tahoma"/>
        <family val="2"/>
      </rPr>
      <t>انبارش</t>
    </r>
    <r>
      <rPr>
        <sz val="11"/>
        <color indexed="8"/>
        <rFont val="Tahoma"/>
        <family val="2"/>
      </rPr>
      <t xml:space="preserve"> و </t>
    </r>
    <r>
      <rPr>
        <b/>
        <sz val="11"/>
        <color indexed="10"/>
        <rFont val="Tahoma"/>
        <family val="2"/>
      </rPr>
      <t>شرایط محیطی</t>
    </r>
    <r>
      <rPr>
        <sz val="11"/>
        <color indexed="8"/>
        <rFont val="Tahoma"/>
        <family val="2"/>
      </rPr>
      <t xml:space="preserve"> مناسب می باشد.</t>
    </r>
  </si>
  <si>
    <t xml:space="preserve"> سرویس های دوره ای انجام میشود و سوابق آن موجود است.</t>
  </si>
  <si>
    <t>دستورالعمل بازدید و سرویس دوره ای قالبها 
سوابق سرویس های دوره ای</t>
  </si>
  <si>
    <r>
      <rPr>
        <b/>
        <sz val="11"/>
        <color indexed="10"/>
        <rFont val="Tahoma"/>
        <family val="2"/>
      </rPr>
      <t xml:space="preserve"> </t>
    </r>
    <r>
      <rPr>
        <sz val="11"/>
        <rFont val="Tahoma"/>
        <family val="2"/>
      </rPr>
      <t>سرویس های دوره ای بطور</t>
    </r>
    <r>
      <rPr>
        <b/>
        <sz val="11"/>
        <color indexed="10"/>
        <rFont val="Tahoma"/>
        <family val="2"/>
      </rPr>
      <t xml:space="preserve"> منظم </t>
    </r>
    <r>
      <rPr>
        <sz val="11"/>
        <rFont val="Tahoma"/>
        <family val="2"/>
      </rPr>
      <t>براي كليه قالبها</t>
    </r>
    <r>
      <rPr>
        <sz val="11"/>
        <color indexed="8"/>
        <rFont val="Tahoma"/>
        <family val="2"/>
      </rPr>
      <t xml:space="preserve"> انجام می شود و سوابق آن موجود است.</t>
    </r>
  </si>
  <si>
    <r>
      <t xml:space="preserve">اطلاعات برنامه كنترل  </t>
    </r>
    <r>
      <rPr>
        <b/>
        <sz val="14"/>
        <color indexed="10"/>
        <rFont val="Wingdings"/>
        <charset val="2"/>
      </rPr>
      <t>ï</t>
    </r>
  </si>
  <si>
    <t>نقشه اجزاء تحت کنترل مشتری</t>
  </si>
  <si>
    <t xml:space="preserve"> شامل ابزارها و تجهیزات اندازه گیری و آزمایشگاهی ، جیگ و فیکسچر های کنترلی </t>
  </si>
  <si>
    <t>ایا ابزار و تجهیزات کنترلی مورد استفاده کالیبره و یا تحت کنترل می باشد ؟</t>
  </si>
  <si>
    <t>نمونه شاهد / تصاویر  منطبق یا نامنطبق در ایستگاه تولیدی وجود دارد.
نمونه شاهد تحت کنترل (تاریخ اعتبار و صحت و مشخص بودن متولی کنترل نمونه) است.
نمونه شاهد تایید مشتری را دارد.</t>
  </si>
  <si>
    <r>
      <t xml:space="preserve">اقلام ورودی از </t>
    </r>
    <r>
      <rPr>
        <b/>
        <sz val="11"/>
        <color indexed="10"/>
        <rFont val="Tahoma"/>
        <family val="2"/>
      </rPr>
      <t>تامین کنندگان</t>
    </r>
    <r>
      <rPr>
        <sz val="11"/>
        <color indexed="8"/>
        <rFont val="Tahoma"/>
        <family val="2"/>
      </rPr>
      <t xml:space="preserve"> </t>
    </r>
    <r>
      <rPr>
        <b/>
        <sz val="11"/>
        <color indexed="10"/>
        <rFont val="Tahoma"/>
        <family val="2"/>
      </rPr>
      <t>مورد تائید</t>
    </r>
    <r>
      <rPr>
        <sz val="11"/>
        <color indexed="8"/>
        <rFont val="Tahoma"/>
        <family val="2"/>
      </rPr>
      <t xml:space="preserve"> در BOM تامين می گردد .
مشخصات فنی در خرید اقلام ورودی رعایت و از بعد کیفیت مورد تائید می باشند.
اقلام تامین شده از پیمانکار فرعی مطابق با طرح بسته بندی تعیین شده می باشد .</t>
    </r>
  </si>
  <si>
    <t>صحه گذاری مواد اولیه / قطعات نیمه ساخته ورودی انجام می شود؟</t>
  </si>
  <si>
    <t>تجهيز مورد استفاده قابليت توليد قطعه با مشخصات تعريف شده در نقشه و مدارك فني و الزامات مشتري را دارا مي باشد.
Cmk.&gt;1.67</t>
  </si>
  <si>
    <t>تجهيز توليدي تا حدي قابليت توليد قطعه با مشخصات تعريف شده در نقشه و مدارك فني و الزامات مشتري را دارا مي باشد.
نتايج در محدوده Cmk.=1.67</t>
  </si>
  <si>
    <t>تجهيز توليدي قابليت توليد قطعه با مشخصات تعريف شده در نقشه ،مدارك فني و الزامات مشتري را دارا نمي باشد
نتايج كمتر از Cmk.&lt;1</t>
  </si>
  <si>
    <t xml:space="preserve"> قابليت توليد قطعه توسط تجهيزات توليدي
Cmk (مطابق توضيح صفحه 86 كتاب SPC ساپكو)</t>
  </si>
  <si>
    <t>آيا تجهيز توليد مورد استفاده در خط توليد ، توانايي توليد با كيفيت تعيين شده را دارا مي باشد؟</t>
  </si>
  <si>
    <t>فيكسچرهاي توليدي قابليت توليد يكنواخت را داشته و كيفيت محصول رضايت بخش است .</t>
  </si>
  <si>
    <t>برخي از فيكسچرهاي توليدي قابليت توليد يكنواخت را نداشته و قطعه داراي انحراف كيفي مي باشد.</t>
  </si>
  <si>
    <t>فيكسچرهاي توليدي قابليت توليد يكنواخت را نداشته و كيفيت قطعه قابل قبول نمي باشد.</t>
  </si>
  <si>
    <t>فيكسچرهاي توليدي</t>
  </si>
  <si>
    <t>آيا فيكسچرهاي توليدي مورد استفاده در فرايند توليد از قابليت توليد يكنواخت با كيفيت مورد انتظار برخوردار است ؟</t>
  </si>
  <si>
    <t>ایا تغییرات مهندسی در سازنده مدیریت می گردد؟</t>
  </si>
  <si>
    <t>آیا شناسایی مشکلات کیفی انجام و ریشه یابی علل بروز آنها انجام میشود ؟</t>
  </si>
  <si>
    <t>مشکلات کیفی (داخلی - خارجی) شناسایی می گردد.
علل ریشه ای بروز مشکل  کیفی با استفاده از تکنیک های  حل مسئله تعیین میشود .
سوابق بررسی ها نگهداری می گردد .</t>
  </si>
  <si>
    <t>مشکلات کیفی (داخلی - خارجی) شناسایی می گردد. 
علل ریشه ای بروز مشکل  کیفی با استفاده از تکنیک های  حل مسئله تعیین میشود .</t>
  </si>
  <si>
    <t>مشکلات کیفی (داخلی - خارجی) شناسایی می گردد. 
علت بروز عدم انطباق كيفي بطور كلي تعیین میشود و منجر به بهبود نمي شود .</t>
  </si>
  <si>
    <t xml:space="preserve">شناسایی مشکل کیفی بدرستی صورت نمی پذیرد و علل ریشه ای بروز مشکل  آن شناسایی نمی گردد.
</t>
  </si>
  <si>
    <r>
      <t xml:space="preserve">کلیه </t>
    </r>
    <r>
      <rPr>
        <b/>
        <sz val="11"/>
        <color indexed="10"/>
        <rFont val="Tahoma"/>
        <family val="2"/>
      </rPr>
      <t>تجهیزات اندازه گیری یا کنترلی</t>
    </r>
    <r>
      <rPr>
        <sz val="11"/>
        <color indexed="8"/>
        <rFont val="Tahoma"/>
        <family val="2"/>
      </rPr>
      <t xml:space="preserve"> کالیبره میباشد و لیبل کالیبراسیون یا مشابه آن وجود دارد</t>
    </r>
  </si>
  <si>
    <t>آیا تجزیه و تحلیل و اقدام اصلاحی برای محصول نامنطبق بدرستی اجرا می گردد ؟</t>
  </si>
  <si>
    <t xml:space="preserve">
آیا محصول یا فرایند در طی شیفت تولیدی کنترل می گردد؟ </t>
  </si>
  <si>
    <r>
      <t xml:space="preserve">مشخصه های </t>
    </r>
    <r>
      <rPr>
        <b/>
        <sz val="11"/>
        <color indexed="10"/>
        <rFont val="Tahoma"/>
        <family val="2"/>
      </rPr>
      <t>ایمنی</t>
    </r>
    <r>
      <rPr>
        <sz val="11"/>
        <color indexed="8"/>
        <rFont val="Tahoma"/>
        <family val="2"/>
      </rPr>
      <t xml:space="preserve"> در برنامه کنترل</t>
    </r>
  </si>
  <si>
    <r>
      <t xml:space="preserve">مطابق با </t>
    </r>
    <r>
      <rPr>
        <b/>
        <sz val="11"/>
        <color indexed="10"/>
        <rFont val="Tahoma"/>
        <family val="2"/>
      </rPr>
      <t xml:space="preserve">برنامه کنترل به روز </t>
    </r>
    <r>
      <rPr>
        <sz val="11"/>
        <rFont val="Tahoma"/>
        <family val="2"/>
      </rPr>
      <t>(مطابق با آخرين تغييرات انجام شده در محصول/فرايند)</t>
    </r>
    <r>
      <rPr>
        <sz val="11"/>
        <color indexed="8"/>
        <rFont val="Tahoma"/>
        <family val="2"/>
      </rPr>
      <t xml:space="preserve"> کنترل فرایند و محصول انجام میشود.
</t>
    </r>
    <r>
      <rPr>
        <b/>
        <sz val="11"/>
        <color indexed="10"/>
        <rFont val="Tahoma"/>
        <family val="2"/>
      </rPr>
      <t>مشخصات مهم محصول و فرایند</t>
    </r>
    <r>
      <rPr>
        <sz val="11"/>
        <color indexed="8"/>
        <rFont val="Tahoma"/>
        <family val="2"/>
      </rPr>
      <t xml:space="preserve"> در برنامه کنترل بطور کامل درج و کنترل می گردد.
اندازه گیری توسط </t>
    </r>
    <r>
      <rPr>
        <b/>
        <sz val="11"/>
        <color indexed="10"/>
        <rFont val="Tahoma"/>
        <family val="2"/>
      </rPr>
      <t>فرد واجد صلاحیت</t>
    </r>
    <r>
      <rPr>
        <sz val="11"/>
        <color indexed="8"/>
        <rFont val="Tahoma"/>
        <family val="2"/>
      </rPr>
      <t xml:space="preserve"> و با </t>
    </r>
    <r>
      <rPr>
        <b/>
        <sz val="11"/>
        <color indexed="10"/>
        <rFont val="Tahoma"/>
        <family val="2"/>
      </rPr>
      <t>ابزار مناسب</t>
    </r>
    <r>
      <rPr>
        <sz val="11"/>
        <color indexed="8"/>
        <rFont val="Tahoma"/>
        <family val="2"/>
      </rPr>
      <t xml:space="preserve"> اندازه گيري انجام می شود.
سوابق وجود دارد .</t>
    </r>
  </si>
  <si>
    <t>مطابق با برنامه کنترل به روز ، کنترل فرایند و محصول انجام میشود.
مشخصات مهم محصول و فرایند در برنامه کنترل بطور کامل درج و کنترل می گردد.
اندازه گیری توسط فرد واجد صلاحیت با ابزار مناسب انجام میگردد.
 برخی از سوابق  وجود دارد .</t>
  </si>
  <si>
    <t>مطابق با برنامه کنترل  به روزکنترل های فرایندی انجام میشود.
برخی از مشخصات مهم محصول و فرایند در برنامه کنترل درج و کنترل می گردد.
اندازه گیری توسط فرد واجد صلاحیت انجام میگردد.
سابقه ای وجود ندارد .</t>
  </si>
  <si>
    <t>برنامه کنترل به روز می باشد.
برخی از مشخصات مهم محصول و فرایند در برنامه کنترل درج و کنترل می گردد.
اندازه گیری مطابق با طرح کنترل انجام نمی شود.</t>
  </si>
  <si>
    <r>
      <t xml:space="preserve">برنامه کنترل 
سوابق کنترل حین فرایند تولید/محصول نهایی
</t>
    </r>
    <r>
      <rPr>
        <b/>
        <sz val="11"/>
        <color indexed="10"/>
        <rFont val="Tahoma"/>
        <family val="2"/>
      </rPr>
      <t>مشخصه های مهم محصول و فرایند شامل : (ایمنی ، عملکردی ، دوام ، ظاهری، مونتاژی ، قانونی و الزامات خاص مشتری )</t>
    </r>
  </si>
  <si>
    <t xml:space="preserve">پارامتر محصول نامنطبق تعریف نشده است.
</t>
  </si>
  <si>
    <t xml:space="preserve">پارامتر محصول نامنطبق  تعریف شده است.( برگه های عملیات-نمونه های شاهد ، تصاویر و...)
</t>
  </si>
  <si>
    <r>
      <t xml:space="preserve">مدارک SQA </t>
    </r>
    <r>
      <rPr>
        <b/>
        <sz val="11"/>
        <color indexed="10"/>
        <rFont val="Tahoma"/>
        <family val="2"/>
      </rPr>
      <t>بلا فاصله</t>
    </r>
    <r>
      <rPr>
        <sz val="11"/>
        <color indexed="8"/>
        <rFont val="Tahoma"/>
        <family val="2"/>
      </rPr>
      <t xml:space="preserve"> بعد از ریشه یابی و تعیین اقدام اصلاحی به روز میشود.
مدارک در صورت نیاز به </t>
    </r>
    <r>
      <rPr>
        <b/>
        <sz val="11"/>
        <color indexed="10"/>
        <rFont val="Tahoma"/>
        <family val="2"/>
      </rPr>
      <t>تایید مشتری</t>
    </r>
    <r>
      <rPr>
        <sz val="11"/>
        <color indexed="8"/>
        <rFont val="Tahoma"/>
        <family val="2"/>
      </rPr>
      <t xml:space="preserve"> رسیده است.
در مورد سایر محصولات یا فرایند های مشابه اقدامات اصلاحی یا پیشگیرانه تعمیم یافته است .</t>
    </r>
  </si>
  <si>
    <t>مدارک SQA بلا فاصله بعد از ریشه یابی و تعیین اقدام اصلاحی به روز میشود.
مدارک  به تایید مشتری نرسیده است. 
در برخی موارد برای سایر محصولات یا فرایند های مشابه اقدامات اصلاحی یا پیشگیرانه تعمیم یافته است .</t>
  </si>
  <si>
    <t>آیا استاندارد سازی مستندات کیفی پیرو مشکلات کیفی گزارش شده انجام و تعمیم آن به سایر محصولات / فرایندها اتفاق می افتد ؟</t>
  </si>
  <si>
    <r>
      <t xml:space="preserve">محصول دوباره کاری شده به صورت </t>
    </r>
    <r>
      <rPr>
        <b/>
        <sz val="11"/>
        <color indexed="10"/>
        <rFont val="Tahoma"/>
        <family val="2"/>
      </rPr>
      <t>صد در صد</t>
    </r>
    <r>
      <rPr>
        <sz val="11"/>
        <color indexed="8"/>
        <rFont val="Tahoma"/>
        <family val="2"/>
      </rPr>
      <t xml:space="preserve"> مورد بازرسی کیفی قرار میگیرد و سوابق ان نگهداری میگردد.</t>
    </r>
  </si>
  <si>
    <t>محصول دوباره کاری شده به صورت صد در صد مورد بازرسی کیفی قرار میگیرد.</t>
  </si>
  <si>
    <t>محصول دوباره کاری شده به صورت موردي تحت بازرسی کیفی قرار میگیرد.</t>
  </si>
  <si>
    <r>
      <rPr>
        <sz val="11"/>
        <rFont val="Tahoma"/>
        <family val="2"/>
      </rPr>
      <t>مشکلات کیفی (داخلی - خارجی) شناسایی می گردد.</t>
    </r>
    <r>
      <rPr>
        <b/>
        <sz val="11"/>
        <color indexed="10"/>
        <rFont val="Tahoma"/>
        <family val="2"/>
      </rPr>
      <t xml:space="preserve">
علل ریشه ای</t>
    </r>
    <r>
      <rPr>
        <sz val="11"/>
        <color indexed="8"/>
        <rFont val="Tahoma"/>
        <family val="2"/>
      </rPr>
      <t xml:space="preserve"> بروز مشکل  کیفی با استفاده از تکنیک های حل مسئله تعیین میشود .
بررسی مشکل کیفی در چارچوب </t>
    </r>
    <r>
      <rPr>
        <b/>
        <sz val="11"/>
        <color indexed="10"/>
        <rFont val="Tahoma"/>
        <family val="2"/>
      </rPr>
      <t>تیم های  CFT</t>
    </r>
    <r>
      <rPr>
        <sz val="11"/>
        <color indexed="8"/>
        <rFont val="Tahoma"/>
        <family val="2"/>
      </rPr>
      <t xml:space="preserve">  انجام میشود.
سوابق بررسی ها نگهداری می گردد.
ریشه یابی ها به گونه ای است که </t>
    </r>
    <r>
      <rPr>
        <b/>
        <sz val="11"/>
        <color indexed="10"/>
        <rFont val="Tahoma"/>
        <family val="2"/>
      </rPr>
      <t>مشکل کیفی تکرار نمی گردد.</t>
    </r>
  </si>
  <si>
    <t>تامين قطعات</t>
  </si>
  <si>
    <t>سوابق كيقي كنترل اقلام ورودي</t>
  </si>
  <si>
    <r>
      <rPr>
        <b/>
        <sz val="11"/>
        <color indexed="10"/>
        <rFont val="Tahoma"/>
        <family val="2"/>
      </rPr>
      <t>پارامتر محصول نامنطبق</t>
    </r>
    <r>
      <rPr>
        <sz val="11"/>
        <color indexed="8"/>
        <rFont val="Tahoma"/>
        <family val="2"/>
      </rPr>
      <t xml:space="preserve"> تعریف شده است.( برگه های عملیات-نمونه های شاهد ، تصاویر و...)
تعیین تکلیف محصول نامنطبق از نظر </t>
    </r>
    <r>
      <rPr>
        <b/>
        <sz val="11"/>
        <color indexed="10"/>
        <rFont val="Tahoma"/>
        <family val="2"/>
      </rPr>
      <t>ضایعات یا دوباره کاری</t>
    </r>
    <r>
      <rPr>
        <sz val="11"/>
        <color indexed="8"/>
        <rFont val="Tahoma"/>
        <family val="2"/>
      </rPr>
      <t xml:space="preserve"> مشخص شده است.
</t>
    </r>
    <r>
      <rPr>
        <b/>
        <sz val="11"/>
        <color indexed="10"/>
        <rFont val="Tahoma"/>
        <family val="2"/>
      </rPr>
      <t>مکانیزم اطلاع رسانی</t>
    </r>
    <r>
      <rPr>
        <sz val="11"/>
        <color indexed="8"/>
        <rFont val="Tahoma"/>
        <family val="2"/>
      </rPr>
      <t xml:space="preserve"> در صورت مشاهده انحراف کیفی در محصول در ایستگاه  کاری مشخص است .( علی الخصوص برای </t>
    </r>
    <r>
      <rPr>
        <b/>
        <sz val="11"/>
        <color indexed="10"/>
        <rFont val="Tahoma"/>
        <family val="2"/>
      </rPr>
      <t>قطعات ایمنی)</t>
    </r>
    <r>
      <rPr>
        <sz val="11"/>
        <color indexed="8"/>
        <rFont val="Tahoma"/>
        <family val="2"/>
      </rPr>
      <t xml:space="preserve"> </t>
    </r>
  </si>
  <si>
    <t xml:space="preserve">پارامتر محصول نامنطبق تعریف شده است.( برگه های عملیات-نمونه های شاهد ، تصاویر و...)
تعیین تکلیف محصول نامنطبق از نظر ضایعات یا دوباره کاری مشخص شده است.
</t>
  </si>
  <si>
    <r>
      <t xml:space="preserve">متولی تعیین تکلیف اقلام نامنطبق مشخص است.
علت بروز عدم انطباق کیفی </t>
    </r>
    <r>
      <rPr>
        <b/>
        <sz val="11"/>
        <color indexed="10"/>
        <rFont val="Tahoma"/>
        <family val="2"/>
      </rPr>
      <t>ریشه یابی</t>
    </r>
    <r>
      <rPr>
        <sz val="11"/>
        <color indexed="8"/>
        <rFont val="Tahoma"/>
        <family val="2"/>
      </rPr>
      <t xml:space="preserve"> می شود.
برنامه اقدامات اصلاحی یا پیشگیرانه لازم  تعریف شده است.
سوابق اقدامات اصلاحی مرتبط کامل است.
تعیین تکلیف محصول نامنطبق در همان روز کاری انجام میگردد .</t>
    </r>
  </si>
  <si>
    <t>متولی تعیین تکلیف اقلام نامنطبق مشخص است.
علت بروز عدم انطباق کیفی ریشه یابی می شود.
 برنامه اقدامات اصلاحی یا پیشگیرانه لازم  تعریف شده است.
سوابق اقدامات اصلاحی پیشگیرانه کامل نیست .</t>
  </si>
  <si>
    <t>محل مشخصی در سایت سازنده (با خط کشی یا حصار) وجود دارد.
متولی انبار محصول نامنطبق  مشخص است.</t>
  </si>
  <si>
    <r>
      <t xml:space="preserve">محل مشخصی در سایت سازنده  به </t>
    </r>
    <r>
      <rPr>
        <b/>
        <sz val="11"/>
        <color indexed="10"/>
        <rFont val="Tahoma"/>
        <family val="2"/>
      </rPr>
      <t>صورت محصور و قفل دار</t>
    </r>
    <r>
      <rPr>
        <b/>
        <sz val="11"/>
        <color indexed="8"/>
        <rFont val="Tahoma"/>
        <family val="2"/>
      </rPr>
      <t xml:space="preserve"> </t>
    </r>
    <r>
      <rPr>
        <sz val="11"/>
        <color indexed="8"/>
        <rFont val="Tahoma"/>
        <family val="2"/>
      </rPr>
      <t xml:space="preserve"> برای  نگهداری اقلام نامنطبق  وجود دارد.
ظروف مورد استفاده  در ایستگاه  کاری  برای اقلام نامنطبق  </t>
    </r>
    <r>
      <rPr>
        <b/>
        <sz val="11"/>
        <color indexed="10"/>
        <rFont val="Tahoma"/>
        <family val="2"/>
      </rPr>
      <t>قفل دار</t>
    </r>
    <r>
      <rPr>
        <sz val="11"/>
        <color indexed="8"/>
        <rFont val="Tahoma"/>
        <family val="2"/>
      </rPr>
      <t xml:space="preserve"> می باشند .</t>
    </r>
  </si>
  <si>
    <t>محل مشخصی در سایت سازنده  به صورت محصور برای  نگهداری اقلام نامنطبق  وجود دارد.
از ظروف معمولی برای نگهداری اقلام نامنطبق در ایستگاه کاری استفاده میشود.</t>
  </si>
  <si>
    <t>محل مشخصی در سایت سازنده  برای  نگهداری اقلام نامنطبق  وجود دارد.
از ظروف معمولی برای نگهداری اقلام نامنطبق  در ایستگاه کاری استفاده میشود.</t>
  </si>
  <si>
    <t xml:space="preserve">از ظروف معمولی برای نگهداری اقلام نامنطبق در ایستگاه کاری استفاده میشود.
</t>
  </si>
  <si>
    <r>
      <t xml:space="preserve">تعیین تکلیف اقلام نامنطبق ایمنی در </t>
    </r>
    <r>
      <rPr>
        <b/>
        <sz val="11"/>
        <color indexed="10"/>
        <rFont val="Tahoma"/>
        <family val="2"/>
      </rPr>
      <t>همان شیفت</t>
    </r>
    <r>
      <rPr>
        <sz val="11"/>
        <color indexed="8"/>
        <rFont val="Tahoma"/>
        <family val="2"/>
      </rPr>
      <t xml:space="preserve"> توسط متولی مشخصی  انجام میشود.
</t>
    </r>
    <r>
      <rPr>
        <b/>
        <sz val="11"/>
        <color indexed="10"/>
        <rFont val="Tahoma"/>
        <family val="2"/>
      </rPr>
      <t>ریشه یابی</t>
    </r>
    <r>
      <rPr>
        <sz val="11"/>
        <color indexed="8"/>
        <rFont val="Tahoma"/>
        <family val="2"/>
      </rPr>
      <t xml:space="preserve"> علل بروز  عدم انطباق در همان شیفت کاری انجام و اقدامات اصلاحی تعیین و انجام میگردد .</t>
    </r>
  </si>
  <si>
    <t>تعیین تکلیف اقلام نامنطبق ایمنی توسط متولی مشخصی  انجام میشود.
ریشه یابی علل بروز  عدم انطباق انجام و اقدامات اصلاحی تعیین و انجام میگردد .</t>
  </si>
  <si>
    <t>در صورت برگشتی محصول ایمنی نامنطبق از سوی مشتری Firewall اجرا میشود .
ایستگاه firewall  مطابق با الزامات مشتری است.</t>
  </si>
  <si>
    <t>نمونه شاهد / تصاویر منطبق یا نامنطبق در ایستگاه تولیدی وجود دارد.
نمونه شاهد تحت کنترل است</t>
  </si>
  <si>
    <t xml:space="preserve"> مطابق با طرح کنترل نمونه شاهد / تصاویر منطبق یا نامنطبق در  برخی از ایستگاه  های تولیدی وجود دارد.</t>
  </si>
  <si>
    <r>
      <t xml:space="preserve">در هر ایستگاه کاری ظرف  های مشخصی </t>
    </r>
    <r>
      <rPr>
        <b/>
        <sz val="11"/>
        <color indexed="10"/>
        <rFont val="Tahoma"/>
        <family val="2"/>
      </rPr>
      <t>(ترجیحا با رنگها متفاوت)</t>
    </r>
    <r>
      <rPr>
        <sz val="11"/>
        <color indexed="8"/>
        <rFont val="Tahoma"/>
        <family val="2"/>
      </rPr>
      <t xml:space="preserve"> برای نگهداری قطعات دوباره کاری و ضایعات وجود دارد.
</t>
    </r>
    <r>
      <rPr>
        <b/>
        <sz val="11"/>
        <color indexed="10"/>
        <rFont val="Tahoma"/>
        <family val="2"/>
      </rPr>
      <t>امکان اختلاط محصولات منطبق  و نامنطبق</t>
    </r>
    <r>
      <rPr>
        <sz val="11"/>
        <color indexed="8"/>
        <rFont val="Tahoma"/>
        <family val="2"/>
      </rPr>
      <t xml:space="preserve"> وجود ندارد.
در محصول نامنطبق (ضایعات یا دوباره کاری) شرح عیب  در </t>
    </r>
    <r>
      <rPr>
        <b/>
        <sz val="11"/>
        <color indexed="10"/>
        <rFont val="Tahoma"/>
        <family val="2"/>
      </rPr>
      <t>برگه های شرح ایراد</t>
    </r>
    <r>
      <rPr>
        <sz val="11"/>
        <color indexed="8"/>
        <rFont val="Tahoma"/>
        <family val="2"/>
      </rPr>
      <t xml:space="preserve"> ثبت  می شود.
در پایان </t>
    </r>
    <r>
      <rPr>
        <b/>
        <sz val="11"/>
        <color indexed="10"/>
        <rFont val="Tahoma"/>
        <family val="2"/>
      </rPr>
      <t>هر شیفت کاری</t>
    </r>
    <r>
      <rPr>
        <sz val="11"/>
        <color indexed="8"/>
        <rFont val="Tahoma"/>
        <family val="2"/>
      </rPr>
      <t xml:space="preserve"> اقلام نامنطبق تعیین تکلیف میشود و ظرف ها ی موجود در هر ایستگاه کاری </t>
    </r>
    <r>
      <rPr>
        <b/>
        <sz val="11"/>
        <color indexed="10"/>
        <rFont val="Tahoma"/>
        <family val="2"/>
      </rPr>
      <t>تخلیه</t>
    </r>
    <r>
      <rPr>
        <sz val="11"/>
        <color indexed="8"/>
        <rFont val="Tahoma"/>
        <family val="2"/>
      </rPr>
      <t xml:space="preserve">  میگردد.</t>
    </r>
  </si>
  <si>
    <t>در هر ایستگاه کاری ظرف  های مشخصی (ترجیحا با رنگها متفاوت) برای نگهداری قطعات دوباره کاری و ضایعات وجود دارد.
امکان اختلاط محصولات منطبق  و نامنطبق وجود ندارد.
در محصول نامنطبق (ضایعات یا دوباره کاری) شرح عیب در برگه های شرح ایراد ثبت می شود.</t>
  </si>
  <si>
    <t>در هر ایستگاه کاری ظرف  های مشخصی (ترجیحا با رنگها متفاوت) برای نگهداری قطعات دوباره کاری و ضایعات وجود دارد.
احتمال اختلاط محصولات منطبق  و نامنطبق وجود دارد.</t>
  </si>
  <si>
    <r>
      <t xml:space="preserve">لیست </t>
    </r>
    <r>
      <rPr>
        <b/>
        <sz val="11"/>
        <color indexed="10"/>
        <rFont val="Tahoma"/>
        <family val="2"/>
      </rPr>
      <t>دوباره کاری های مجاز</t>
    </r>
    <r>
      <rPr>
        <sz val="11"/>
        <color indexed="8"/>
        <rFont val="Tahoma"/>
        <family val="2"/>
      </rPr>
      <t xml:space="preserve">  و </t>
    </r>
    <r>
      <rPr>
        <b/>
        <sz val="11"/>
        <color indexed="10"/>
        <rFont val="Tahoma"/>
        <family val="2"/>
      </rPr>
      <t>معیارهای پذیرش کیفی</t>
    </r>
    <r>
      <rPr>
        <sz val="11"/>
        <color indexed="8"/>
        <rFont val="Tahoma"/>
        <family val="2"/>
      </rPr>
      <t xml:space="preserve"> آنها تعریف شده است.
</t>
    </r>
    <r>
      <rPr>
        <b/>
        <sz val="11"/>
        <color indexed="10"/>
        <rFont val="Tahoma"/>
        <family val="2"/>
      </rPr>
      <t>روش انجام دوباره کاری</t>
    </r>
    <r>
      <rPr>
        <sz val="11"/>
        <color indexed="8"/>
        <rFont val="Tahoma"/>
        <family val="2"/>
      </rPr>
      <t xml:space="preserve"> تعریف و مدون شده است.
محل انجام  دوباره کاری  برای هر ایراد مشخص شده است .
از </t>
    </r>
    <r>
      <rPr>
        <b/>
        <sz val="11"/>
        <color indexed="10"/>
        <rFont val="Tahoma"/>
        <family val="2"/>
      </rPr>
      <t>اپراتور های واجد صلاحیت</t>
    </r>
    <r>
      <rPr>
        <sz val="11"/>
        <color indexed="8"/>
        <rFont val="Tahoma"/>
        <family val="2"/>
      </rPr>
      <t xml:space="preserve">  برای انجام دوباره کاری اسفاده می گردد .</t>
    </r>
  </si>
  <si>
    <t>لیست دوباره کاری های مجاز و معیارهای کیفی پذیرش تعریف شده است.
 روش انجام دوباره کاری تعریف  و مدون شده است .
از اپراتور های واجد صلاحیت  برای انجام دوباره کاری اسفاده می گردد .</t>
  </si>
  <si>
    <t>لیست دوباره کاری های مجاز در سازنده تعریف شده است.
برخی از اپراتور های ایستگاه دوباره کاری از صلاحیت لازم برخوردار می باشند .</t>
  </si>
  <si>
    <t>لیست دوباره کاری های مجاز در سازنده تعریف شده است.
اپراتور های ایستگاه دوباره کاری از صلاحیت لازم برخوردار نمی باشند .</t>
  </si>
  <si>
    <t>در صورت برگشتی محصول ایمنی نامنطبق از سوی مشتری Firewall اجرا میشود .
 ایستگاه firewall  مطابق با الزامات مشتری نمی باشد .</t>
  </si>
  <si>
    <r>
      <t>فضای نگهداری انبار قرنطینه (  از</t>
    </r>
    <r>
      <rPr>
        <b/>
        <sz val="11"/>
        <color indexed="10"/>
        <rFont val="Tahoma"/>
        <family val="2"/>
      </rPr>
      <t xml:space="preserve"> نظر خط کشی ، نصب تابلو ، درج در لی آوت انبار و...</t>
    </r>
    <r>
      <rPr>
        <sz val="11"/>
        <color indexed="8"/>
        <rFont val="Tahoma"/>
        <family val="2"/>
      </rPr>
      <t>) مشخص می باشد .
قطعات ورودی به انبار قرنطینه تا زمان تعیین تکلیف در قرنطینه باقی می ماند.
اقلام ورودی به قرنطینه از طریق برگه های شناسایی مشخص میباشد.</t>
    </r>
  </si>
  <si>
    <t>فضای نگهداری انبار قرنطینه مشخص نمی باشد .
قطعات ورودی به انبار قرنطینه تا زمان تعیین تکلیف در  قرنطینه باقی می ماند.
اقلام ورودی به قرنطینه از طریق برگه های شناسایی  مشخص میباشد.</t>
  </si>
  <si>
    <t xml:space="preserve">فضای نگهداری انبار قرنطینه مشخص نمی باشد .
قطعات ورودی به انبار قرنطینه تا زمان تعیین تکلیف در  قرنطینه باقی می ماند.
</t>
  </si>
  <si>
    <t>شرایط محیطی تعریف شده  و تحت کنترل است و نظافت رعایت میشود .</t>
  </si>
  <si>
    <r>
      <rPr>
        <b/>
        <sz val="11"/>
        <color indexed="10"/>
        <rFont val="Tahoma"/>
        <family val="2"/>
      </rPr>
      <t>چیدمان</t>
    </r>
    <r>
      <rPr>
        <sz val="11"/>
        <color indexed="8"/>
        <rFont val="Tahoma"/>
        <family val="2"/>
      </rPr>
      <t xml:space="preserve"> قطعات مناسب  است  .
قطعات مطابق با طرح  </t>
    </r>
    <r>
      <rPr>
        <b/>
        <sz val="11"/>
        <color indexed="10"/>
        <rFont val="Tahoma"/>
        <family val="2"/>
      </rPr>
      <t>جانمایی</t>
    </r>
    <r>
      <rPr>
        <sz val="11"/>
        <color indexed="8"/>
        <rFont val="Tahoma"/>
        <family val="2"/>
      </rPr>
      <t xml:space="preserve"> انبار  قرار داده شده اند</t>
    </r>
  </si>
  <si>
    <t>چیدمان قطعات مناسب نیست .
قطعات مطابق با طرح  جانمایی انبار قرار داده شده اند</t>
  </si>
  <si>
    <r>
      <t xml:space="preserve">لیست دوباره کاری های مجاز </t>
    </r>
    <r>
      <rPr>
        <b/>
        <sz val="11"/>
        <color indexed="10"/>
        <rFont val="Tahoma"/>
        <family val="2"/>
      </rPr>
      <t>قطعات ایمنی</t>
    </r>
  </si>
  <si>
    <t xml:space="preserve"> سند BOM کامل است و به روز (مطابق با آخرين وضعيت اجرايي در فرايندهاي توليدي و مشخصات فني محصول) می باشد .
 تایید مشتری را ندارد  .</t>
  </si>
  <si>
    <r>
      <t xml:space="preserve"> سند BOM </t>
    </r>
    <r>
      <rPr>
        <b/>
        <sz val="11"/>
        <color indexed="10"/>
        <rFont val="Tahoma"/>
        <family val="2"/>
      </rPr>
      <t>کامل</t>
    </r>
    <r>
      <rPr>
        <sz val="11"/>
        <color indexed="8"/>
        <rFont val="Tahoma"/>
        <family val="2"/>
      </rPr>
      <t xml:space="preserve">  و </t>
    </r>
    <r>
      <rPr>
        <b/>
        <sz val="11"/>
        <color indexed="10"/>
        <rFont val="Tahoma"/>
        <family val="2"/>
      </rPr>
      <t>به روز</t>
    </r>
    <r>
      <rPr>
        <sz val="11"/>
        <color indexed="8"/>
        <rFont val="Tahoma"/>
        <family val="2"/>
      </rPr>
      <t xml:space="preserve"> (مطابق با آخرين وضعيت اجرايي در فرايندهاي توليدي و مشخصات فني محصول) می باشد .
</t>
    </r>
    <r>
      <rPr>
        <b/>
        <sz val="11"/>
        <color indexed="10"/>
        <rFont val="Tahoma"/>
        <family val="2"/>
      </rPr>
      <t xml:space="preserve"> تایید مشتری</t>
    </r>
    <r>
      <rPr>
        <sz val="11"/>
        <color indexed="8"/>
        <rFont val="Tahoma"/>
        <family val="2"/>
      </rPr>
      <t xml:space="preserve"> را دارد  .</t>
    </r>
  </si>
  <si>
    <t>در اكثر موارد تامین مطابق با BOM و مشخصات فنی می باشد.</t>
  </si>
  <si>
    <t xml:space="preserve">   FIFO به درستی اجرا میشود .</t>
  </si>
  <si>
    <t xml:space="preserve">   FIFO به درستی اجرا نمیشود .</t>
  </si>
  <si>
    <t xml:space="preserve">   FIFO اجرا نمیشود .</t>
  </si>
  <si>
    <t>اسناد انبار و چیدمان قطعات</t>
  </si>
  <si>
    <t>سیستم گردش موجودی (FIFO) در انبار به درستی اجرا میشود ؟</t>
  </si>
  <si>
    <r>
      <t xml:space="preserve">اقلام انبار دارای </t>
    </r>
    <r>
      <rPr>
        <b/>
        <sz val="11"/>
        <color indexed="10"/>
        <rFont val="Tahoma"/>
        <family val="2"/>
      </rPr>
      <t>برچسب شناسایی</t>
    </r>
    <r>
      <rPr>
        <sz val="11"/>
        <color indexed="8"/>
        <rFont val="Tahoma"/>
        <family val="2"/>
      </rPr>
      <t xml:space="preserve"> میباشد.
وضعیّت کیفی اقلام مشخص است.
مرجع ورود اقلام ( خط تولید / پیمانکار فرعی) مشخص است.</t>
    </r>
  </si>
  <si>
    <t>برخی ازاقلام انبار دارای برچسب شناسایی میباشد.
وضعیّت کیفی  برخی از اقلام مشخص  نیست.
مرجع ورود اقلام ( خط تولید / پیمانکار فرعی) مشخص است.</t>
  </si>
  <si>
    <t>شناسایی و ردیابی در انبار  وجود ندارد.</t>
  </si>
  <si>
    <t>آیا سیستم شناسایی و ردیابی  در انبار اجرا  میگردد ؟</t>
  </si>
  <si>
    <t>سطح جاري سازي SPC</t>
  </si>
  <si>
    <t>كليه SPC هاي تعريف شده در برنامه كنترل در ايستگاههاي توليدي اجرا مي گردند .</t>
  </si>
  <si>
    <t>اجراي SPC در بيشتر ايستگاههاي تعريف شده در برنامه كنترل صورت مي پذيرد</t>
  </si>
  <si>
    <t>اجراي SPC در برخي از ايستگاههاي تعريف شده در برنامه كنترل صورت مي پذيرد</t>
  </si>
  <si>
    <t>بندرت SPC مطابق با برنامه كنترل اجرا مي گردد</t>
  </si>
  <si>
    <t>قابلیت فرایند محاسبه نمی شود یا فرايند ویژگی نرمال بودن را ندارد .
 سوابق وجود دارد .</t>
  </si>
  <si>
    <t>قابلیت فرایند محاسبه نمی شود یا فرايند ویژگی نرمال بودن را ندارد .
سابقه اي وجود ندارد .</t>
  </si>
  <si>
    <t>در بيشتر ايستگاههاي توليدي قابلیت فرایند تولید قابل قبول  می باشد .
برخي از اقدامات اصلاحي در زمان مناسب خود تعريف و اجرا نشده اند .
 سوابق وجود دارد .</t>
  </si>
  <si>
    <t>در برخي از ايستگاهها قابليت فرايند تولید کمتر از حد قابل قبول می باشد .
اكثراً اقدامات اصلاحي از اثربخشي لازم بدليل تعريف در زمان نامناسب و يا محتواي نامناسب وجود ندارد .
 سوابق وجود دارد .</t>
  </si>
  <si>
    <t>چیدمان قطعات مناسب  است ولي طرح جانمايي انبار وجود ندارد .</t>
  </si>
  <si>
    <t>I48</t>
  </si>
  <si>
    <t>مجموع امتيازات قابل كسب توسط هر آيتم 4M</t>
  </si>
  <si>
    <t>درصد انطباق  آيتم هاي 4M</t>
  </si>
  <si>
    <t>گزارش خلاصه آديت فرايند توليد انبوه سازندگان</t>
  </si>
  <si>
    <t>ساپكو</t>
  </si>
  <si>
    <t>كد سازنده :</t>
  </si>
  <si>
    <t>نام قطعه (قطعات) :</t>
  </si>
  <si>
    <t>شماره فني :</t>
  </si>
  <si>
    <t>تاريخ مميزي :</t>
  </si>
  <si>
    <t>مميزي شونده (شوندگان) :</t>
  </si>
  <si>
    <t>مميز (مميزين) :</t>
  </si>
  <si>
    <t>امتياز آديت فرايند :</t>
  </si>
  <si>
    <t>فرايند(هاي) مورد مميزي :</t>
  </si>
  <si>
    <t>نام كارشناس كيفي قطعه :</t>
  </si>
  <si>
    <t>گروه بازرگاني :</t>
  </si>
  <si>
    <t>پیگیری اجرای اقدامات</t>
  </si>
  <si>
    <t>درصد پیشرفت</t>
  </si>
  <si>
    <t>امتياز :</t>
  </si>
  <si>
    <t>ويرايش : 02</t>
  </si>
  <si>
    <t>محيط كار</t>
  </si>
  <si>
    <t>آيا شرايط كار در سالنهاي توليد مناسب مي باشد ؟</t>
  </si>
  <si>
    <t>سالن توليد و يا ايستگاههاي كاري بشدت بهم ريخته بوده و 5S رعايت نمي گردد</t>
  </si>
  <si>
    <t>اندكي بهم ريختگي و نامنظمي در فضاي سالن و يا ايستگاههاي كاري وجود دارد</t>
  </si>
  <si>
    <t>در سالنهاي توليدي اندكي  آلودگي (مانند آلودگي هوا، كثيفي كف سالن و يا ايستگاههاي كاري)  وجود دارد .</t>
  </si>
  <si>
    <t>آلودگي محيطي در سالن توليد وجود دارد و كثيفي و آلودگي در ايستگاههاي كاري بطور عمده مشاهده مي گردد.</t>
  </si>
  <si>
    <t>سالنهاي توليدي آلودگي محيطي شديدي داشته و مناسب كار براي اپراتور نمي باشد.</t>
  </si>
  <si>
    <t>اندكي آلودگي محيطي در سالن توليد وجود دارد ليكن كثيفي و آلودگي در ايستگاههاي كاري بطور عمده مشاهده مي گردد.</t>
  </si>
  <si>
    <t>Environment (شرايط محيطي)</t>
  </si>
  <si>
    <t>شرايط مناسب :  نظم و نظافت در ايستگاههاي كاري و سالن توليد رعايت گرديده و آلودگي محيطي در محل سالن توليد وجود ندارد</t>
  </si>
  <si>
    <r>
      <rPr>
        <b/>
        <sz val="11"/>
        <color rgb="FFFF0000"/>
        <rFont val="Tahoma"/>
        <family val="2"/>
      </rPr>
      <t>5S</t>
    </r>
    <r>
      <rPr>
        <sz val="11"/>
        <color indexed="8"/>
        <rFont val="Tahoma"/>
        <family val="2"/>
      </rPr>
      <t xml:space="preserve"> در سالن توليد و ايستگاههاي كاري بخوبي اجرا مي گردد .</t>
    </r>
  </si>
  <si>
    <t>5S در بيشتر فضاي سالن توليد و يا ايستگاههاي كاري رعايت نمي گردد .</t>
  </si>
  <si>
    <t>آیا در خط تولید شرایط ایمنی برای کار اپراتور تعریف شده و رعایت می گردد؟</t>
  </si>
  <si>
    <t>وسايل حفاظت فردي براي كار اپراتور تعريف نشده و وجود ندارد .</t>
  </si>
  <si>
    <t>وسايل حفاظت فردي تعريف نشده ليكن موارد اندكي از استفاده آنها توسط اپراتورها مشاهده مي گردد.</t>
  </si>
  <si>
    <t>- سوابق ارزيابي ريسك (مطابق OHSAS 18001) و مخاطرات كاري براي هر يك از عمليات توليدي
- وجود لوازم حفاظت فردي
- ايجاد ايمني براي كار اپراتور در تجهيزات توليدي</t>
  </si>
  <si>
    <t>وسايل حفاظت فردي تعريف شده است ليكن يا تعريف از كفايت لازم برخوردار نمي باشد و يا در بسياري از موارد توسط اپراتورها استفاده نمي گردد .</t>
  </si>
  <si>
    <t xml:space="preserve">وسایل حفاظت فردی برای اپراتورها بدرستي تعريف و تهیه شده لیکن توسط برخی از اپراتورها مورد استفاده قرار نمی گیرد </t>
  </si>
  <si>
    <r>
      <rPr>
        <b/>
        <sz val="11"/>
        <color rgb="FFFF0000"/>
        <rFont val="Tahoma"/>
        <family val="2"/>
      </rPr>
      <t>وسایل حفاظت فردی</t>
    </r>
    <r>
      <rPr>
        <sz val="11"/>
        <color indexed="8"/>
        <rFont val="Tahoma"/>
        <family val="2"/>
      </rPr>
      <t xml:space="preserve"> برای اپراتورها بدرستي تعريف و تهیه شده و توسط کلیه اپراتورها مورد استفاده قرار می گیرد .</t>
    </r>
  </si>
  <si>
    <t xml:space="preserve">ارزيابي ريسك و مخاطرات براي عمليات توليدي تعريف شده است و بصورت ادواري مورد ارزيابي قرار مي گيرد .
اقدامات لازم براي ايمن سازي ایستگاه کاری با هدف حذف و يا كاهش ريسكهاي ايمني انجام شده است . </t>
  </si>
  <si>
    <t xml:space="preserve">ارزيابي ريسك و مخاطرات براي عمليات توليدي تعريف شده است .
اقدامات لازم براي ايمن سازي ایستگاه کاری با هدف حذف و يا كاهش ريسكهاي ايمني انجام شده است . </t>
  </si>
  <si>
    <t xml:space="preserve">ارزيابي ريسك و مخاطرات براي كليه عمليات توليدي تعريف نشده است و يا از كفايت لازم برخوردار نمي باشد.
مواردي از ايمن سازي در ایستگاه کاری مشاهده مي گردد . </t>
  </si>
  <si>
    <t xml:space="preserve">ارزيابي ريسك و مخاطرات توليدي انجام نشده است. </t>
  </si>
  <si>
    <t>ارزيابي ريسك و مخاطرات توليدي انجام نشده است ليكن مواردي مي توان مشاهده نمود كه ايمن سازي در ايستگاه كاري انجام شده است .</t>
  </si>
  <si>
    <r>
      <t xml:space="preserve">برگشتی داخلی </t>
    </r>
    <r>
      <rPr>
        <b/>
        <sz val="11"/>
        <color rgb="FFFF0000"/>
        <rFont val="Tahoma"/>
        <family val="2"/>
      </rPr>
      <t>(PPM داخلي)</t>
    </r>
    <r>
      <rPr>
        <sz val="11"/>
        <color indexed="8"/>
        <rFont val="Tahoma"/>
        <family val="2"/>
      </rPr>
      <t xml:space="preserve"> و نارضایتی  های مشتری </t>
    </r>
    <r>
      <rPr>
        <b/>
        <sz val="11"/>
        <color rgb="FFFF0000"/>
        <rFont val="Tahoma"/>
        <family val="2"/>
      </rPr>
      <t>(PPM خط توليد ، PPM برگشتي از خدمات پس از فروش ، آديت خودرو)</t>
    </r>
  </si>
  <si>
    <t>مجموع وزن سرفصل</t>
  </si>
  <si>
    <t>مجموع امتیازات کسب شده</t>
  </si>
  <si>
    <t>مجموع امتیازات بدون کاربرد (NA)</t>
  </si>
  <si>
    <t>مجموع امتيازات كسب شده توسط هر آيتم 4M</t>
  </si>
  <si>
    <t>وزن</t>
  </si>
  <si>
    <t>جمع كل</t>
  </si>
  <si>
    <t>وزن * نمره كسب شده</t>
  </si>
  <si>
    <t>وزن*حداكثر نمره اكتسابي</t>
  </si>
  <si>
    <t>رعايت 5S</t>
  </si>
  <si>
    <t>- سوابق ارزيابي ريسك (مطابق OHSAS 18001) و مخاطرات كاري براي هر يك از عمليات توليدي
- ايجاد ايمني براي كار اپراتور در تجهيزات توليدي</t>
  </si>
  <si>
    <t>- وجود لوازم حفاظت فردي (مانند : دستكش ، عينك ، كفش ايمني و ...)</t>
  </si>
  <si>
    <t>تغییرات مهندسی به تائید مشتری نمی رسد.</t>
  </si>
  <si>
    <t>کلیه تجهیزات تولید مطابق کارت تنظیم ماشین (setup card) تنظیم می گردد.
سوابق ثبت نمی گردد .</t>
  </si>
  <si>
    <t>آیا تجهیزات مورد استفاده در راه اندازی تولید کالیبره می باشد؟</t>
  </si>
  <si>
    <r>
      <t xml:space="preserve">مشخصات قطعه توليد شده از قالب داراي ايرادات كيفي متفاوت مي باشد.
</t>
    </r>
    <r>
      <rPr>
        <sz val="11"/>
        <rFont val="Tahoma"/>
        <family val="2"/>
      </rPr>
      <t>قالب</t>
    </r>
    <r>
      <rPr>
        <sz val="11"/>
        <color indexed="8"/>
        <rFont val="Tahoma"/>
        <family val="2"/>
      </rPr>
      <t xml:space="preserve"> مستهلك شده است .</t>
    </r>
  </si>
  <si>
    <t>بسياري از متولیان اجرای SPC از صلاحیت لازم برخوردار نمی باشد .</t>
  </si>
  <si>
    <t>برخي از متولیان اجرای SPC از صلاحیت لازم برخوردار نمی باشد .</t>
  </si>
  <si>
    <r>
      <t xml:space="preserve">متولی اجرای SPC آموزشهای لازم را دریافت نموده است و از </t>
    </r>
    <r>
      <rPr>
        <b/>
        <sz val="11"/>
        <color indexed="10"/>
        <rFont val="Tahoma"/>
        <family val="2"/>
      </rPr>
      <t>صلاحیت</t>
    </r>
    <r>
      <rPr>
        <sz val="11"/>
        <color indexed="8"/>
        <rFont val="Tahoma"/>
        <family val="2"/>
      </rPr>
      <t xml:space="preserve"> لازم برخوردار می باشد .</t>
    </r>
  </si>
  <si>
    <t>سوابق كيفي كنترل اقلام ورودي</t>
  </si>
  <si>
    <t>آیا ابزار و تجهیزات کنترلی مورد استفاده کالیبره و یا تحت کنترل می باشد ؟</t>
  </si>
  <si>
    <r>
      <t>در كليه ايستگاههاي توليدي قابل</t>
    </r>
    <r>
      <rPr>
        <sz val="11"/>
        <rFont val="Tahoma"/>
        <family val="2"/>
      </rPr>
      <t>یت فرایند تولید قابل قبول  می باشد .
 برنامه اقدامات اصلاحی در صورت انحراف از</t>
    </r>
    <r>
      <rPr>
        <sz val="11"/>
        <color indexed="8"/>
        <rFont val="Tahoma"/>
        <family val="2"/>
      </rPr>
      <t xml:space="preserve"> شرایط تعریف شده </t>
    </r>
    <r>
      <rPr>
        <b/>
        <sz val="11"/>
        <color rgb="FFFF0000"/>
        <rFont val="Tahoma"/>
        <family val="2"/>
      </rPr>
      <t>در زمان مناسب خود</t>
    </r>
    <r>
      <rPr>
        <sz val="11"/>
        <color indexed="8"/>
        <rFont val="Tahoma"/>
        <family val="2"/>
      </rPr>
      <t xml:space="preserve"> و با </t>
    </r>
    <r>
      <rPr>
        <b/>
        <sz val="11"/>
        <color rgb="FFFF0000"/>
        <rFont val="Tahoma"/>
        <family val="2"/>
      </rPr>
      <t>كيفيت مناسب</t>
    </r>
    <r>
      <rPr>
        <sz val="11"/>
        <color indexed="8"/>
        <rFont val="Tahoma"/>
        <family val="2"/>
      </rPr>
      <t xml:space="preserve"> وجود دارد.
سوابق وجود دارد .</t>
    </r>
  </si>
  <si>
    <t>طرح كنترل
برگه هاي عمليات كاري (Operation Sheet) 
تصاوير / نمونه هاي شاهد
فرمهاي مرتبط</t>
  </si>
  <si>
    <t xml:space="preserve"> متولی تعیین تکلیف اقلام نامنطبق مشخص است لیکن تحلیلهای لازمه صورت نمی پذیرد .</t>
  </si>
  <si>
    <t>لیست دوباره کاری های مجازقطعات ایمنی به تایید مشتری نرسیده است.</t>
  </si>
  <si>
    <r>
      <t xml:space="preserve">لیست دوباره کاری های مجاز و معیارهای پذیریش کیفی قطعات ایمنی به </t>
    </r>
    <r>
      <rPr>
        <b/>
        <sz val="11"/>
        <color indexed="10"/>
        <rFont val="Tahoma"/>
        <family val="2"/>
      </rPr>
      <t>تایید مشتری</t>
    </r>
    <r>
      <rPr>
        <sz val="11"/>
        <color indexed="8"/>
        <rFont val="Tahoma"/>
        <family val="2"/>
      </rPr>
      <t xml:space="preserve"> رسیده است .</t>
    </r>
  </si>
  <si>
    <t>سيستم شناسايي و رديابي بطور مناسب تعريف شده است .
کارت سفر یا معادل آن برای هر ایستگاه  خط تولید و جود دارد  و به درستی  تکمیل می گردد .</t>
  </si>
  <si>
    <t>I49</t>
  </si>
  <si>
    <t>I50</t>
  </si>
  <si>
    <t>I51</t>
  </si>
  <si>
    <t>I52</t>
  </si>
  <si>
    <t>چیدمان قطعات مناسب : استفاده از پالت یا ظرف مناسب و قفسه بندی مناسب
لی آوت انبار</t>
  </si>
  <si>
    <t>قالبها شناسايي نشده و در شرايط نامناسبي نگهداري مي گردند .</t>
  </si>
  <si>
    <t>سرويس دوره اي انجام نمي شود .</t>
  </si>
  <si>
    <t xml:space="preserve"> سرویس های دوره ای براي برخي از قالبها انجام مي شود.
سوابق موجود نيست .</t>
  </si>
  <si>
    <t>متولی اجرای SPC از صلاحیت لازم برخوردار نمی باشد .</t>
  </si>
  <si>
    <t>تعداد كمي از متوليان اجرای SPC از صلاحيت ناكافي برخوردار هستند .</t>
  </si>
  <si>
    <t>ایستگاه های خطا ناپذیر مطابق با طرح کنترل عملکرد مناسبی دارند ؟</t>
  </si>
  <si>
    <r>
      <t xml:space="preserve">سالنهاي توليدي </t>
    </r>
    <r>
      <rPr>
        <b/>
        <sz val="11"/>
        <color rgb="FFFF0000"/>
        <rFont val="Tahoma"/>
        <family val="2"/>
      </rPr>
      <t>تميز</t>
    </r>
    <r>
      <rPr>
        <sz val="11"/>
        <color indexed="8"/>
        <rFont val="Tahoma"/>
        <family val="2"/>
      </rPr>
      <t xml:space="preserve"> و به دور از هر گونه </t>
    </r>
    <r>
      <rPr>
        <b/>
        <sz val="11"/>
        <color rgb="FFFF0000"/>
        <rFont val="Tahoma"/>
        <family val="2"/>
      </rPr>
      <t>آلودگي</t>
    </r>
    <r>
      <rPr>
        <sz val="11"/>
        <color indexed="8"/>
        <rFont val="Tahoma"/>
        <family val="2"/>
      </rPr>
      <t xml:space="preserve"> (مانند آلودگي هوا، كثيفي كف سالن و يا ايستگاههاي كاري) مي باشد .</t>
    </r>
    <r>
      <rPr>
        <b/>
        <sz val="11"/>
        <color rgb="FFFF0000"/>
        <rFont val="Tahoma"/>
        <family val="2"/>
      </rPr>
      <t/>
    </r>
  </si>
  <si>
    <t xml:space="preserve">كد سوال در سيستم </t>
  </si>
  <si>
    <t>کد ريز سئوال در سيتسم</t>
  </si>
  <si>
    <t>Q36</t>
  </si>
  <si>
    <t>Q37</t>
  </si>
  <si>
    <t>Q35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</si>
</sst>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0.0%"/>
  </numFmts>
  <fonts count="42" x14ac:knownFonts="1">
    <font>
      <sz val="11"/>
      <color theme="1"/>
      <name val="Calibri"/>
      <family val="2"/>
      <charset val="178"/>
      <scheme val="minor"/>
    </font>
    <font>
      <b/>
      <sz val="11"/>
      <color indexed="8"/>
      <name val="Tahoma"/>
      <family val="2"/>
    </font>
    <font>
      <sz val="11"/>
      <color indexed="8"/>
      <name val="Tahoma"/>
      <family val="2"/>
    </font>
    <font>
      <b/>
      <sz val="10"/>
      <color indexed="8"/>
      <name val="Tahoma"/>
      <family val="2"/>
    </font>
    <font>
      <sz val="10"/>
      <color indexed="8"/>
      <name val="Tahoma"/>
      <family val="2"/>
    </font>
    <font>
      <b/>
      <sz val="11"/>
      <color indexed="10"/>
      <name val="Tahoma"/>
      <family val="2"/>
    </font>
    <font>
      <sz val="11"/>
      <name val="Tahoma"/>
      <family val="2"/>
    </font>
    <font>
      <b/>
      <sz val="12"/>
      <color indexed="8"/>
      <name val="Titr"/>
      <charset val="178"/>
    </font>
    <font>
      <b/>
      <sz val="16"/>
      <color indexed="8"/>
      <name val="Titr"/>
      <charset val="178"/>
    </font>
    <font>
      <b/>
      <sz val="22"/>
      <color indexed="8"/>
      <name val="Titr"/>
      <charset val="178"/>
    </font>
    <font>
      <sz val="11"/>
      <color indexed="8"/>
      <name val="Calibri"/>
      <family val="2"/>
      <charset val="178"/>
    </font>
    <font>
      <b/>
      <sz val="12"/>
      <color indexed="8"/>
      <name val="Calibri"/>
      <family val="2"/>
    </font>
    <font>
      <sz val="10"/>
      <name val="Arial"/>
      <family val="2"/>
    </font>
    <font>
      <sz val="14"/>
      <color indexed="8"/>
      <name val="Tahoma"/>
      <family val="2"/>
    </font>
    <font>
      <b/>
      <sz val="14"/>
      <color indexed="8"/>
      <name val="Tahoma"/>
      <family val="2"/>
    </font>
    <font>
      <sz val="14"/>
      <color indexed="8"/>
      <name val="Nazanin"/>
      <charset val="178"/>
    </font>
    <font>
      <b/>
      <sz val="10"/>
      <color indexed="8"/>
      <name val="Nazanin"/>
      <charset val="178"/>
    </font>
    <font>
      <b/>
      <sz val="14"/>
      <color indexed="9"/>
      <name val="Tahoma"/>
      <family val="2"/>
    </font>
    <font>
      <b/>
      <sz val="12"/>
      <color indexed="8"/>
      <name val="Tahoma"/>
      <family val="2"/>
    </font>
    <font>
      <b/>
      <sz val="13"/>
      <color indexed="8"/>
      <name val="Tahoma"/>
      <family val="2"/>
    </font>
    <font>
      <sz val="8"/>
      <color indexed="8"/>
      <name val="Calibri"/>
      <family val="2"/>
    </font>
    <font>
      <b/>
      <sz val="16"/>
      <color indexed="8"/>
      <name val="Tahoma"/>
      <family val="2"/>
    </font>
    <font>
      <b/>
      <sz val="14"/>
      <color indexed="10"/>
      <name val="Wingdings"/>
      <charset val="2"/>
    </font>
    <font>
      <b/>
      <sz val="22"/>
      <color indexed="12"/>
      <name val="Tahoma"/>
      <family val="2"/>
    </font>
    <font>
      <b/>
      <sz val="14"/>
      <color indexed="12"/>
      <name val="Tahoma"/>
      <family val="2"/>
    </font>
    <font>
      <sz val="8"/>
      <name val="Calibri"/>
      <family val="2"/>
      <charset val="178"/>
    </font>
    <font>
      <sz val="12"/>
      <color indexed="8"/>
      <name val="Tahoma"/>
      <family val="2"/>
    </font>
    <font>
      <sz val="11"/>
      <color theme="1"/>
      <name val="Tahoma"/>
      <family val="2"/>
    </font>
    <font>
      <b/>
      <sz val="11"/>
      <color rgb="FFFF0000"/>
      <name val="Tahoma"/>
      <family val="2"/>
    </font>
    <font>
      <b/>
      <sz val="11"/>
      <color theme="1"/>
      <name val="Calibri"/>
      <family val="2"/>
      <scheme val="minor"/>
    </font>
    <font>
      <b/>
      <sz val="11"/>
      <color theme="1"/>
      <name val="Calibri"/>
      <family val="2"/>
      <charset val="178"/>
      <scheme val="minor"/>
    </font>
    <font>
      <b/>
      <sz val="11"/>
      <color theme="1"/>
      <name val="Tahoma"/>
      <family val="2"/>
    </font>
    <font>
      <b/>
      <sz val="10"/>
      <color theme="1"/>
      <name val="Tahoma"/>
      <family val="2"/>
    </font>
    <font>
      <b/>
      <sz val="8"/>
      <color indexed="8"/>
      <name val="Tahoma"/>
      <family val="2"/>
    </font>
    <font>
      <b/>
      <sz val="7"/>
      <color indexed="8"/>
      <name val="Tahoma"/>
      <family val="2"/>
    </font>
    <font>
      <b/>
      <sz val="13"/>
      <color theme="1"/>
      <name val="Titr"/>
      <charset val="178"/>
    </font>
    <font>
      <sz val="13"/>
      <color indexed="8"/>
      <name val="Tahoma"/>
      <family val="2"/>
    </font>
    <font>
      <b/>
      <i/>
      <sz val="15"/>
      <name val="Tahoma"/>
      <family val="2"/>
    </font>
    <font>
      <b/>
      <sz val="14"/>
      <color rgb="FFFF0000"/>
      <name val="Calibri"/>
      <family val="2"/>
      <scheme val="minor"/>
    </font>
    <font>
      <b/>
      <sz val="16"/>
      <color theme="1"/>
      <name val="Tahoma"/>
      <family val="2"/>
    </font>
    <font>
      <b/>
      <sz val="12"/>
      <color theme="1"/>
      <name val="Calibri"/>
      <family val="2"/>
      <scheme val="minor"/>
    </font>
    <font>
      <sz val="12"/>
      <color theme="1"/>
      <name val="Calibri"/>
      <family val="2"/>
      <charset val="178"/>
      <scheme val="minor"/>
    </font>
  </fonts>
  <fills count="13">
    <fill>
      <patternFill patternType="none"/>
    </fill>
    <fill>
      <patternFill patternType="gray125"/>
    </fill>
    <fill>
      <patternFill patternType="solid">
        <fgColor indexed="9"/>
        <bgColor indexed="64"/>
      </patternFill>
    </fill>
    <fill>
      <patternFill patternType="solid">
        <fgColor indexed="17"/>
        <bgColor indexed="64"/>
      </patternFill>
    </fill>
    <fill>
      <patternFill patternType="solid">
        <fgColor indexed="11"/>
        <bgColor indexed="64"/>
      </patternFill>
    </fill>
    <fill>
      <patternFill patternType="solid">
        <fgColor indexed="51"/>
        <bgColor indexed="64"/>
      </patternFill>
    </fill>
    <fill>
      <patternFill patternType="solid">
        <fgColor indexed="10"/>
        <bgColor indexed="64"/>
      </patternFill>
    </fill>
    <fill>
      <patternFill patternType="solid">
        <fgColor indexed="43"/>
        <bgColor indexed="64"/>
      </patternFill>
    </fill>
    <fill>
      <patternFill patternType="solid">
        <fgColor indexed="55"/>
        <bgColor indexed="64"/>
      </patternFill>
    </fill>
    <fill>
      <patternFill patternType="solid">
        <fgColor indexed="47"/>
        <bgColor indexed="64"/>
      </patternFill>
    </fill>
    <fill>
      <patternFill patternType="solid">
        <fgColor indexed="49"/>
        <bgColor indexed="64"/>
      </patternFill>
    </fill>
    <fill>
      <patternFill patternType="solid">
        <fgColor rgb="FFFFFFCC"/>
        <bgColor indexed="64"/>
      </patternFill>
    </fill>
    <fill>
      <patternFill patternType="solid">
        <fgColor theme="9"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diagonalUp="1" diagonalDown="1">
      <left/>
      <right style="thin">
        <color indexed="64"/>
      </right>
      <top style="thin">
        <color indexed="64"/>
      </top>
      <bottom style="thin">
        <color indexed="64"/>
      </bottom>
      <diagonal style="thin">
        <color indexed="64"/>
      </diagonal>
    </border>
  </borders>
  <cellStyleXfs count="5">
    <xf numFmtId="0" fontId="0" fillId="0" borderId="0"/>
    <xf numFmtId="164" fontId="12" fillId="0" borderId="0" applyFont="0" applyFill="0" applyBorder="0" applyAlignment="0" applyProtection="0"/>
    <xf numFmtId="0" fontId="12" fillId="0" borderId="0"/>
    <xf numFmtId="9" fontId="10" fillId="0" borderId="0" applyFont="0" applyFill="0" applyBorder="0" applyAlignment="0" applyProtection="0"/>
    <xf numFmtId="9" fontId="12" fillId="0" borderId="0" applyFont="0" applyFill="0" applyBorder="0" applyAlignment="0" applyProtection="0"/>
  </cellStyleXfs>
  <cellXfs count="314">
    <xf numFmtId="0" fontId="0" fillId="0" borderId="0" xfId="0"/>
    <xf numFmtId="0" fontId="1" fillId="0" borderId="1" xfId="0" applyFont="1" applyFill="1" applyBorder="1" applyAlignment="1">
      <alignment horizontal="center" vertical="center" textRotation="90" readingOrder="2"/>
    </xf>
    <xf numFmtId="0" fontId="5" fillId="0" borderId="1" xfId="0" applyFont="1" applyFill="1" applyBorder="1" applyAlignment="1">
      <alignment horizontal="center" vertical="center" wrapText="1" readingOrder="2"/>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readingOrder="2"/>
    </xf>
    <xf numFmtId="0" fontId="1" fillId="0" borderId="1" xfId="0" applyFont="1" applyBorder="1" applyAlignment="1">
      <alignment horizontal="center" vertical="center" textRotation="90" readingOrder="2"/>
    </xf>
    <xf numFmtId="0" fontId="2" fillId="0" borderId="1" xfId="0" applyFont="1" applyBorder="1" applyAlignment="1">
      <alignment horizontal="center" vertical="center" readingOrder="2"/>
    </xf>
    <xf numFmtId="0" fontId="2" fillId="0" borderId="1" xfId="0" applyFont="1" applyBorder="1" applyAlignment="1">
      <alignment horizontal="center" vertical="center" wrapText="1" readingOrder="2"/>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readingOrder="2"/>
    </xf>
    <xf numFmtId="0" fontId="0" fillId="0" borderId="0" xfId="0" applyAlignment="1">
      <alignment horizontal="center" vertical="center" readingOrder="2"/>
    </xf>
    <xf numFmtId="9" fontId="11" fillId="0" borderId="0" xfId="3" applyFont="1" applyAlignment="1">
      <alignment horizontal="center" vertical="center" readingOrder="2"/>
    </xf>
    <xf numFmtId="0" fontId="2" fillId="0" borderId="1" xfId="0" applyFont="1" applyBorder="1" applyAlignment="1" applyProtection="1">
      <alignment horizontal="center" vertical="center" readingOrder="2"/>
      <protection locked="0"/>
    </xf>
    <xf numFmtId="0" fontId="2" fillId="0" borderId="0" xfId="0" applyFont="1"/>
    <xf numFmtId="0" fontId="15" fillId="0" borderId="0" xfId="0" applyFont="1"/>
    <xf numFmtId="0" fontId="15" fillId="0" borderId="0" xfId="0" applyFont="1" applyAlignment="1">
      <alignment horizontal="center" vertical="center" wrapText="1"/>
    </xf>
    <xf numFmtId="0" fontId="16" fillId="0" borderId="1" xfId="0" applyFont="1" applyFill="1" applyBorder="1" applyAlignment="1">
      <alignment horizontal="center" vertical="center" wrapText="1" readingOrder="2"/>
    </xf>
    <xf numFmtId="0" fontId="14" fillId="0" borderId="1" xfId="0" applyFont="1" applyFill="1" applyBorder="1" applyAlignment="1">
      <alignment horizontal="center" vertical="center" wrapText="1" readingOrder="2"/>
    </xf>
    <xf numFmtId="0" fontId="17" fillId="3" borderId="1" xfId="0" applyFont="1" applyFill="1" applyBorder="1" applyAlignment="1">
      <alignment horizontal="center" vertical="center" wrapText="1" readingOrder="2"/>
    </xf>
    <xf numFmtId="0" fontId="14" fillId="4" borderId="1" xfId="0" applyFont="1" applyFill="1" applyBorder="1" applyAlignment="1">
      <alignment horizontal="center" vertical="center" wrapText="1" readingOrder="2"/>
    </xf>
    <xf numFmtId="0" fontId="14" fillId="5" borderId="1" xfId="0" applyFont="1" applyFill="1" applyBorder="1" applyAlignment="1">
      <alignment horizontal="center" vertical="center" wrapText="1" readingOrder="2"/>
    </xf>
    <xf numFmtId="0" fontId="17" fillId="6" borderId="1" xfId="0" applyFont="1" applyFill="1" applyBorder="1" applyAlignment="1">
      <alignment horizontal="center" vertical="center" wrapText="1" readingOrder="2"/>
    </xf>
    <xf numFmtId="0" fontId="14" fillId="7" borderId="1" xfId="0" applyFont="1" applyFill="1" applyBorder="1" applyAlignment="1">
      <alignment horizontal="center" vertical="center" textRotation="90" wrapText="1" readingOrder="2"/>
    </xf>
    <xf numFmtId="0" fontId="14" fillId="7" borderId="1" xfId="0" applyFont="1" applyFill="1" applyBorder="1" applyAlignment="1">
      <alignment horizontal="center" vertical="center" wrapText="1" readingOrder="2"/>
    </xf>
    <xf numFmtId="0" fontId="1" fillId="0" borderId="1" xfId="0" applyFont="1" applyFill="1" applyBorder="1" applyAlignment="1">
      <alignment horizontal="center" vertical="center" wrapText="1" readingOrder="2"/>
    </xf>
    <xf numFmtId="0" fontId="3" fillId="0" borderId="1" xfId="0" applyFont="1" applyFill="1" applyBorder="1" applyAlignment="1">
      <alignment horizontal="center" vertical="center" wrapText="1" readingOrder="2"/>
    </xf>
    <xf numFmtId="0" fontId="18" fillId="7" borderId="1" xfId="0" applyFont="1" applyFill="1" applyBorder="1" applyAlignment="1">
      <alignment horizontal="center" vertical="center" textRotation="90" wrapText="1" readingOrder="2"/>
    </xf>
    <xf numFmtId="0" fontId="18" fillId="7" borderId="1" xfId="0" applyFont="1" applyFill="1" applyBorder="1" applyAlignment="1">
      <alignment horizontal="right" vertical="center" textRotation="90" wrapText="1" readingOrder="2"/>
    </xf>
    <xf numFmtId="0" fontId="17" fillId="8" borderId="1" xfId="0" applyFont="1" applyFill="1" applyBorder="1" applyAlignment="1">
      <alignment horizontal="center" vertical="center" wrapText="1" readingOrder="2"/>
    </xf>
    <xf numFmtId="0" fontId="13" fillId="0" borderId="1" xfId="0" applyFont="1" applyBorder="1" applyAlignment="1" applyProtection="1">
      <alignment vertical="center" wrapText="1" readingOrder="2"/>
      <protection locked="0"/>
    </xf>
    <xf numFmtId="0" fontId="20" fillId="0" borderId="0" xfId="0" applyFont="1"/>
    <xf numFmtId="0" fontId="3" fillId="9" borderId="26" xfId="0" applyFont="1" applyFill="1" applyBorder="1" applyAlignment="1">
      <alignment horizontal="center" vertical="center" wrapText="1" readingOrder="2"/>
    </xf>
    <xf numFmtId="0" fontId="4" fillId="0" borderId="28" xfId="0" applyFont="1" applyBorder="1" applyAlignment="1">
      <alignment vertical="center" wrapText="1" readingOrder="2"/>
    </xf>
    <xf numFmtId="0" fontId="4" fillId="0" borderId="28" xfId="0" applyFont="1" applyBorder="1" applyAlignment="1">
      <alignment horizontal="right" vertical="center" wrapText="1" readingOrder="2"/>
    </xf>
    <xf numFmtId="49" fontId="3" fillId="2" borderId="28" xfId="0" applyNumberFormat="1" applyFont="1" applyFill="1" applyBorder="1" applyAlignment="1">
      <alignment vertical="center" wrapText="1" readingOrder="2"/>
    </xf>
    <xf numFmtId="0" fontId="3" fillId="9" borderId="31" xfId="0" applyNumberFormat="1" applyFont="1" applyFill="1" applyBorder="1" applyAlignment="1">
      <alignment horizontal="center" vertical="center" readingOrder="2"/>
    </xf>
    <xf numFmtId="0" fontId="4" fillId="0" borderId="1" xfId="0" applyFont="1" applyBorder="1" applyAlignment="1">
      <alignment vertical="center" wrapText="1" readingOrder="2"/>
    </xf>
    <xf numFmtId="0" fontId="4" fillId="0" borderId="1" xfId="0" applyFont="1" applyBorder="1" applyAlignment="1">
      <alignment horizontal="right" vertical="center" wrapText="1" readingOrder="2"/>
    </xf>
    <xf numFmtId="49" fontId="4" fillId="0" borderId="1" xfId="0" applyNumberFormat="1" applyFont="1" applyBorder="1" applyAlignment="1">
      <alignment vertical="center" wrapText="1" readingOrder="2"/>
    </xf>
    <xf numFmtId="0" fontId="3" fillId="9" borderId="17" xfId="0" applyNumberFormat="1" applyFont="1" applyFill="1" applyBorder="1" applyAlignment="1">
      <alignment horizontal="center" vertical="center" readingOrder="2"/>
    </xf>
    <xf numFmtId="0" fontId="20" fillId="2" borderId="0" xfId="0" applyFont="1" applyFill="1" applyBorder="1"/>
    <xf numFmtId="0" fontId="20" fillId="2" borderId="0" xfId="0" applyFont="1" applyFill="1"/>
    <xf numFmtId="49" fontId="20" fillId="0" borderId="0" xfId="0" applyNumberFormat="1" applyFont="1" applyAlignment="1">
      <alignment horizontal="right" readingOrder="2"/>
    </xf>
    <xf numFmtId="0" fontId="20" fillId="2" borderId="0" xfId="0" applyFont="1" applyFill="1" applyBorder="1" applyAlignment="1">
      <alignment horizontal="center"/>
    </xf>
    <xf numFmtId="0" fontId="20" fillId="2" borderId="0" xfId="0" applyFont="1" applyFill="1" applyBorder="1" applyAlignment="1">
      <alignment horizontal="right" vertical="center" wrapText="1" readingOrder="2"/>
    </xf>
    <xf numFmtId="49" fontId="20" fillId="2" borderId="0" xfId="0" applyNumberFormat="1" applyFont="1" applyFill="1" applyBorder="1" applyAlignment="1">
      <alignment horizontal="right" readingOrder="2"/>
    </xf>
    <xf numFmtId="0" fontId="20" fillId="0" borderId="0" xfId="0" applyFont="1" applyBorder="1" applyAlignment="1">
      <alignment horizontal="center"/>
    </xf>
    <xf numFmtId="0" fontId="20" fillId="0" borderId="0" xfId="0" applyFont="1" applyBorder="1" applyAlignment="1">
      <alignment horizontal="right" vertical="center" wrapText="1" readingOrder="2"/>
    </xf>
    <xf numFmtId="49" fontId="20" fillId="0" borderId="0" xfId="0" applyNumberFormat="1" applyFont="1" applyBorder="1" applyAlignment="1">
      <alignment horizontal="right" readingOrder="2"/>
    </xf>
    <xf numFmtId="0" fontId="20" fillId="0" borderId="0" xfId="0" applyFont="1" applyBorder="1"/>
    <xf numFmtId="0" fontId="20" fillId="2" borderId="0" xfId="0" applyFont="1" applyFill="1" applyAlignment="1">
      <alignment horizontal="center"/>
    </xf>
    <xf numFmtId="0" fontId="20" fillId="0" borderId="0" xfId="0" applyFont="1" applyAlignment="1">
      <alignment horizontal="center"/>
    </xf>
    <xf numFmtId="0" fontId="20" fillId="7" borderId="0" xfId="0" applyFont="1" applyFill="1" applyBorder="1" applyAlignment="1">
      <alignment horizontal="center"/>
    </xf>
    <xf numFmtId="0" fontId="20" fillId="0" borderId="0" xfId="0" applyFont="1" applyAlignment="1">
      <alignment horizontal="right" vertical="center" wrapText="1" readingOrder="2"/>
    </xf>
    <xf numFmtId="0" fontId="21" fillId="7" borderId="1" xfId="0" applyFont="1" applyFill="1" applyBorder="1" applyAlignment="1">
      <alignment horizontal="center" vertical="center" textRotation="90" wrapText="1" readingOrder="1"/>
    </xf>
    <xf numFmtId="0" fontId="2" fillId="0" borderId="1" xfId="0" applyFont="1" applyFill="1" applyBorder="1" applyAlignment="1">
      <alignment horizontal="center" vertical="center" textRotation="90" wrapText="1" readingOrder="1"/>
    </xf>
    <xf numFmtId="0" fontId="0" fillId="0" borderId="0" xfId="0" applyAlignment="1">
      <alignment wrapText="1"/>
    </xf>
    <xf numFmtId="0" fontId="18" fillId="0" borderId="1" xfId="0" applyFont="1" applyBorder="1" applyAlignment="1" applyProtection="1">
      <alignment horizontal="center" vertical="center" wrapText="1" readingOrder="2"/>
    </xf>
    <xf numFmtId="0" fontId="2" fillId="0" borderId="1" xfId="0" applyFont="1" applyFill="1" applyBorder="1" applyAlignment="1">
      <alignment horizontal="center" vertical="center" wrapText="1" readingOrder="2"/>
    </xf>
    <xf numFmtId="0" fontId="2" fillId="0" borderId="28" xfId="0" applyFont="1" applyFill="1" applyBorder="1" applyAlignment="1">
      <alignment horizontal="center" vertical="center" wrapText="1" readingOrder="2"/>
    </xf>
    <xf numFmtId="0" fontId="2" fillId="0" borderId="1" xfId="0" applyFont="1" applyFill="1" applyBorder="1" applyAlignment="1">
      <alignment horizontal="center" vertical="center" readingOrder="2"/>
    </xf>
    <xf numFmtId="0" fontId="2" fillId="0" borderId="0" xfId="0" applyFont="1" applyAlignment="1">
      <alignment horizontal="center"/>
    </xf>
    <xf numFmtId="0" fontId="2" fillId="0" borderId="0" xfId="0" applyFont="1" applyAlignment="1">
      <alignment wrapText="1"/>
    </xf>
    <xf numFmtId="0" fontId="1" fillId="0" borderId="1" xfId="0" applyFont="1" applyBorder="1" applyAlignment="1">
      <alignment horizontal="center" vertical="center" textRotation="90" wrapText="1" readingOrder="2"/>
    </xf>
    <xf numFmtId="0" fontId="2" fillId="0" borderId="1" xfId="0" applyFont="1" applyFill="1" applyBorder="1" applyAlignment="1" applyProtection="1">
      <alignment horizontal="center" vertical="center" wrapText="1" readingOrder="2"/>
    </xf>
    <xf numFmtId="0" fontId="2" fillId="0" borderId="2" xfId="0" applyFont="1" applyFill="1" applyBorder="1" applyAlignment="1" applyProtection="1">
      <alignment horizontal="center" vertical="center" wrapText="1" readingOrder="2"/>
    </xf>
    <xf numFmtId="0" fontId="6" fillId="0" borderId="1" xfId="0" applyFont="1" applyFill="1" applyBorder="1" applyAlignment="1" applyProtection="1">
      <alignment horizontal="center" vertical="center" wrapText="1" readingOrder="2"/>
    </xf>
    <xf numFmtId="0" fontId="2" fillId="0" borderId="1" xfId="0" applyFont="1" applyFill="1" applyBorder="1" applyAlignment="1" applyProtection="1">
      <alignment horizontal="center" vertical="center" readingOrder="2"/>
    </xf>
    <xf numFmtId="0" fontId="1" fillId="2" borderId="1" xfId="0" applyFont="1" applyFill="1" applyBorder="1" applyAlignment="1">
      <alignment horizontal="center" vertical="center" textRotation="90" wrapText="1" readingOrder="2"/>
    </xf>
    <xf numFmtId="0" fontId="1" fillId="0" borderId="1" xfId="0" applyFont="1" applyFill="1" applyBorder="1" applyAlignment="1">
      <alignment horizontal="center" vertical="center" textRotation="90" wrapText="1" readingOrder="2"/>
    </xf>
    <xf numFmtId="0" fontId="2" fillId="0" borderId="0" xfId="0" applyFont="1" applyFill="1" applyBorder="1" applyAlignment="1">
      <alignment horizontal="center" vertical="center" readingOrder="2"/>
    </xf>
    <xf numFmtId="0" fontId="13" fillId="0" borderId="1" xfId="0" applyFont="1" applyBorder="1" applyAlignment="1" applyProtection="1">
      <alignment horizontal="center" vertical="center" wrapText="1" readingOrder="2"/>
      <protection locked="0"/>
    </xf>
    <xf numFmtId="0" fontId="14" fillId="0" borderId="1" xfId="0" applyFont="1" applyBorder="1" applyAlignment="1">
      <alignment horizontal="center" vertical="center" wrapText="1" readingOrder="2"/>
    </xf>
    <xf numFmtId="0" fontId="19" fillId="0" borderId="1" xfId="0" applyFont="1" applyBorder="1" applyAlignment="1">
      <alignment horizontal="center" vertical="center" readingOrder="2"/>
    </xf>
    <xf numFmtId="0" fontId="14" fillId="0" borderId="1" xfId="0" applyFont="1" applyBorder="1" applyAlignment="1" applyProtection="1">
      <alignment vertical="center" wrapText="1" readingOrder="2"/>
      <protection locked="0"/>
    </xf>
    <xf numFmtId="0" fontId="14" fillId="0" borderId="1" xfId="0" applyFont="1" applyBorder="1" applyAlignment="1" applyProtection="1">
      <alignment horizontal="right" vertical="center" wrapText="1" readingOrder="2"/>
      <protection locked="0"/>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textRotation="90" wrapText="1" readingOrder="2"/>
    </xf>
    <xf numFmtId="0" fontId="1" fillId="0" borderId="32" xfId="0" applyFont="1" applyFill="1" applyBorder="1" applyAlignment="1">
      <alignment horizontal="center" vertical="center" textRotation="90" wrapText="1" readingOrder="2"/>
    </xf>
    <xf numFmtId="0" fontId="2" fillId="0" borderId="0" xfId="0" applyFont="1" applyFill="1"/>
    <xf numFmtId="0" fontId="18" fillId="7" borderId="1" xfId="0" applyFont="1" applyFill="1" applyBorder="1" applyAlignment="1">
      <alignment horizontal="center" vertical="center" wrapText="1" readingOrder="2"/>
    </xf>
    <xf numFmtId="0" fontId="4" fillId="0" borderId="1" xfId="0" applyFont="1" applyBorder="1" applyAlignment="1" applyProtection="1">
      <alignment vertical="center" wrapText="1" readingOrder="2"/>
      <protection locked="0"/>
    </xf>
    <xf numFmtId="0" fontId="27" fillId="0" borderId="1" xfId="0" applyFont="1" applyBorder="1" applyAlignment="1" applyProtection="1">
      <alignment horizontal="center" vertical="center" wrapText="1" readingOrder="2"/>
      <protection locked="0"/>
    </xf>
    <xf numFmtId="0" fontId="27" fillId="0" borderId="0" xfId="0" applyFont="1" applyAlignment="1">
      <alignment horizontal="center" vertical="center" wrapText="1"/>
    </xf>
    <xf numFmtId="0" fontId="2" fillId="0" borderId="1" xfId="0" applyFont="1" applyFill="1" applyBorder="1" applyAlignment="1">
      <alignment horizontal="center" vertical="center" wrapText="1" readingOrder="2"/>
    </xf>
    <xf numFmtId="0" fontId="27" fillId="0" borderId="0" xfId="0" applyFont="1" applyAlignment="1">
      <alignment horizontal="center" vertical="center" wrapText="1" readingOrder="2"/>
    </xf>
    <xf numFmtId="0" fontId="2" fillId="0" borderId="1" xfId="0" applyFont="1" applyFill="1" applyBorder="1" applyAlignment="1">
      <alignment horizontal="center" vertical="center" wrapText="1" readingOrder="2"/>
    </xf>
    <xf numFmtId="0" fontId="2" fillId="0" borderId="28" xfId="0" applyFont="1" applyFill="1" applyBorder="1" applyAlignment="1">
      <alignment horizontal="center" vertical="center" wrapText="1" readingOrder="2"/>
    </xf>
    <xf numFmtId="0" fontId="6" fillId="0" borderId="1" xfId="0" applyFont="1" applyBorder="1" applyAlignment="1" applyProtection="1">
      <alignment horizontal="center" vertical="center" wrapText="1" readingOrder="2"/>
      <protection locked="0"/>
    </xf>
    <xf numFmtId="0" fontId="2" fillId="0" borderId="1" xfId="0" applyFont="1" applyBorder="1" applyAlignment="1">
      <alignment horizontal="center" vertical="center" readingOrder="2"/>
    </xf>
    <xf numFmtId="0" fontId="4" fillId="0" borderId="29" xfId="0" applyFont="1" applyBorder="1" applyAlignment="1">
      <alignment horizontal="right" vertical="center" wrapText="1" readingOrder="2"/>
    </xf>
    <xf numFmtId="0" fontId="4" fillId="0" borderId="30" xfId="0" applyFont="1" applyBorder="1" applyAlignment="1">
      <alignment horizontal="right" vertical="center" wrapText="1" readingOrder="2"/>
    </xf>
    <xf numFmtId="0" fontId="4" fillId="2" borderId="30" xfId="0" applyFont="1" applyFill="1" applyBorder="1" applyAlignment="1">
      <alignment horizontal="center"/>
    </xf>
    <xf numFmtId="0" fontId="4" fillId="2" borderId="29" xfId="0" applyFont="1" applyFill="1" applyBorder="1" applyAlignment="1">
      <alignment horizontal="center"/>
    </xf>
    <xf numFmtId="0" fontId="20" fillId="0" borderId="15" xfId="0" applyFont="1" applyBorder="1"/>
    <xf numFmtId="0" fontId="20" fillId="0" borderId="27" xfId="0" applyFont="1" applyBorder="1"/>
    <xf numFmtId="0" fontId="3" fillId="9" borderId="41" xfId="0" applyFont="1" applyFill="1" applyBorder="1" applyAlignment="1">
      <alignment horizontal="center" vertical="center"/>
    </xf>
    <xf numFmtId="0" fontId="34" fillId="9" borderId="38" xfId="0" applyFont="1" applyFill="1" applyBorder="1" applyAlignment="1">
      <alignment horizontal="center" vertical="center" wrapText="1"/>
    </xf>
    <xf numFmtId="0" fontId="34" fillId="9" borderId="49" xfId="0" applyFont="1" applyFill="1" applyBorder="1" applyAlignment="1">
      <alignment horizontal="center" vertical="center" wrapText="1"/>
    </xf>
    <xf numFmtId="1" fontId="3" fillId="2" borderId="9" xfId="0" applyNumberFormat="1" applyFont="1" applyFill="1" applyBorder="1" applyAlignment="1">
      <alignment vertical="center" textRotation="90"/>
    </xf>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8" xfId="0" applyBorder="1"/>
    <xf numFmtId="0" fontId="0" fillId="0" borderId="37" xfId="0" applyBorder="1"/>
    <xf numFmtId="0" fontId="0" fillId="0" borderId="9" xfId="0" applyBorder="1"/>
    <xf numFmtId="0" fontId="0" fillId="0" borderId="10" xfId="0" applyBorder="1"/>
    <xf numFmtId="0" fontId="0" fillId="0" borderId="0" xfId="0" applyAlignment="1">
      <alignment horizontal="center"/>
    </xf>
    <xf numFmtId="0" fontId="2" fillId="0" borderId="1" xfId="0" applyFont="1" applyBorder="1" applyAlignment="1">
      <alignment horizontal="center" vertical="center" readingOrder="2"/>
    </xf>
    <xf numFmtId="0" fontId="2" fillId="0" borderId="1" xfId="0" applyFont="1" applyFill="1" applyBorder="1" applyAlignment="1">
      <alignment horizontal="center" vertical="center" wrapText="1" readingOrder="2"/>
    </xf>
    <xf numFmtId="0" fontId="2" fillId="0" borderId="20" xfId="0" applyFont="1" applyFill="1" applyBorder="1" applyAlignment="1">
      <alignment horizontal="center" vertical="center" textRotation="90" wrapText="1" readingOrder="1"/>
    </xf>
    <xf numFmtId="0" fontId="2" fillId="0" borderId="28" xfId="0" applyFont="1" applyFill="1" applyBorder="1" applyAlignment="1">
      <alignment horizontal="center" vertical="center" wrapText="1" readingOrder="2"/>
    </xf>
    <xf numFmtId="0" fontId="2" fillId="0" borderId="1" xfId="0" applyFont="1" applyFill="1" applyBorder="1" applyAlignment="1">
      <alignment horizontal="center" vertical="center" wrapText="1" readingOrder="2"/>
    </xf>
    <xf numFmtId="0" fontId="1" fillId="0" borderId="1" xfId="0" applyFont="1" applyBorder="1" applyAlignment="1">
      <alignment horizontal="center" vertical="center" textRotation="90" wrapText="1" readingOrder="2"/>
    </xf>
    <xf numFmtId="0" fontId="1" fillId="0" borderId="1" xfId="0" applyFont="1" applyFill="1" applyBorder="1" applyAlignment="1">
      <alignment horizontal="center" vertical="center" textRotation="90" wrapText="1" readingOrder="2"/>
    </xf>
    <xf numFmtId="0" fontId="2" fillId="0" borderId="1" xfId="0" applyFont="1" applyFill="1" applyBorder="1" applyAlignment="1">
      <alignment horizontal="center" vertical="center" readingOrder="2"/>
    </xf>
    <xf numFmtId="0" fontId="2" fillId="0" borderId="1" xfId="0" applyFont="1" applyBorder="1" applyAlignment="1">
      <alignment horizontal="center" vertical="center" readingOrder="2"/>
    </xf>
    <xf numFmtId="0" fontId="1" fillId="0" borderId="1" xfId="0" applyFont="1" applyBorder="1" applyAlignment="1">
      <alignment horizontal="center" vertical="center" wrapText="1" readingOrder="2"/>
    </xf>
    <xf numFmtId="0" fontId="1" fillId="0" borderId="1" xfId="0" applyFont="1" applyFill="1" applyBorder="1" applyAlignment="1">
      <alignment horizontal="center" vertical="center" wrapText="1" readingOrder="2"/>
    </xf>
    <xf numFmtId="0" fontId="2" fillId="0" borderId="0" xfId="0" applyFont="1" applyFill="1" applyBorder="1" applyAlignment="1">
      <alignment horizontal="center" vertical="center" readingOrder="2"/>
    </xf>
    <xf numFmtId="0" fontId="2" fillId="0" borderId="1" xfId="0" applyFont="1" applyFill="1" applyBorder="1" applyAlignment="1">
      <alignment horizontal="center" vertical="center" readingOrder="2"/>
    </xf>
    <xf numFmtId="0" fontId="2" fillId="0" borderId="28" xfId="0" applyFont="1" applyFill="1" applyBorder="1" applyAlignment="1">
      <alignment horizontal="center" vertical="center" readingOrder="2"/>
    </xf>
    <xf numFmtId="0" fontId="2" fillId="0" borderId="20" xfId="0" applyFont="1" applyBorder="1" applyAlignment="1">
      <alignment horizontal="center" vertical="center" readingOrder="2"/>
    </xf>
    <xf numFmtId="0" fontId="2" fillId="0" borderId="20" xfId="0" applyFont="1" applyFill="1" applyBorder="1" applyAlignment="1">
      <alignment horizontal="center" vertical="center" textRotation="90" wrapText="1" readingOrder="1"/>
    </xf>
    <xf numFmtId="0" fontId="2" fillId="0" borderId="28" xfId="0" applyFont="1" applyFill="1" applyBorder="1" applyAlignment="1">
      <alignment horizontal="center" vertical="center" textRotation="90" wrapText="1" readingOrder="1"/>
    </xf>
    <xf numFmtId="0" fontId="1" fillId="0" borderId="1" xfId="0" applyFont="1" applyFill="1" applyBorder="1" applyAlignment="1">
      <alignment horizontal="center" vertical="center" textRotation="90" wrapText="1" readingOrder="2"/>
    </xf>
    <xf numFmtId="0" fontId="1" fillId="0" borderId="1" xfId="0" applyFont="1" applyBorder="1" applyAlignment="1">
      <alignment horizontal="center" vertical="center" textRotation="90" wrapText="1" readingOrder="2"/>
    </xf>
    <xf numFmtId="0" fontId="2" fillId="0" borderId="1" xfId="0" applyFont="1" applyBorder="1" applyAlignment="1">
      <alignment horizontal="center" vertical="center" readingOrder="2"/>
    </xf>
    <xf numFmtId="0" fontId="2" fillId="0" borderId="20" xfId="0" applyFont="1" applyFill="1" applyBorder="1" applyAlignment="1">
      <alignment horizontal="center" vertical="center" textRotation="90" wrapText="1"/>
    </xf>
    <xf numFmtId="0" fontId="2" fillId="0" borderId="0" xfId="0" applyFont="1" applyFill="1" applyBorder="1" applyAlignment="1">
      <alignment horizontal="center" vertical="center" readingOrder="2"/>
    </xf>
    <xf numFmtId="0" fontId="1" fillId="0" borderId="1" xfId="0" applyFont="1" applyBorder="1" applyAlignment="1">
      <alignment horizontal="center" vertical="center" wrapText="1" readingOrder="2"/>
    </xf>
    <xf numFmtId="0" fontId="0" fillId="0" borderId="1" xfId="0" applyBorder="1"/>
    <xf numFmtId="0" fontId="0" fillId="0" borderId="1" xfId="0" applyBorder="1" applyAlignment="1">
      <alignment horizontal="center" vertical="center" wrapText="1"/>
    </xf>
    <xf numFmtId="0" fontId="15" fillId="0" borderId="0" xfId="0" applyFont="1" applyAlignment="1">
      <alignment wrapText="1"/>
    </xf>
    <xf numFmtId="0" fontId="40" fillId="0" borderId="0" xfId="0" applyFont="1" applyAlignment="1">
      <alignment horizontal="center" vertical="center" wrapText="1"/>
    </xf>
    <xf numFmtId="0" fontId="2" fillId="0" borderId="28" xfId="0" applyFont="1" applyFill="1" applyBorder="1" applyAlignment="1">
      <alignment horizontal="center" vertical="center" wrapText="1" readingOrder="2"/>
    </xf>
    <xf numFmtId="0" fontId="2" fillId="0" borderId="1" xfId="0" applyFont="1" applyFill="1" applyBorder="1" applyAlignment="1">
      <alignment horizontal="center" vertical="center" wrapText="1" readingOrder="2"/>
    </xf>
    <xf numFmtId="0" fontId="0" fillId="0" borderId="1" xfId="0" applyBorder="1" applyAlignment="1">
      <alignment horizontal="center" vertical="center"/>
    </xf>
    <xf numFmtId="0" fontId="29" fillId="0" borderId="1" xfId="0" applyFont="1" applyBorder="1" applyAlignment="1">
      <alignment horizontal="center" vertical="center" wrapText="1"/>
    </xf>
    <xf numFmtId="9" fontId="29" fillId="0" borderId="1" xfId="3" applyFont="1" applyBorder="1" applyAlignment="1">
      <alignment horizontal="center" vertical="center" wrapText="1"/>
    </xf>
    <xf numFmtId="0" fontId="15" fillId="0" borderId="0" xfId="0" applyFont="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2" fillId="0" borderId="0" xfId="0" applyFont="1" applyFill="1" applyBorder="1" applyAlignment="1">
      <alignment vertical="center" textRotation="90" wrapText="1" readingOrder="1"/>
    </xf>
    <xf numFmtId="0" fontId="0" fillId="0" borderId="0" xfId="0" applyBorder="1" applyAlignment="1">
      <alignment wrapText="1"/>
    </xf>
    <xf numFmtId="0" fontId="2" fillId="0" borderId="0" xfId="0" applyFont="1" applyFill="1" applyBorder="1" applyAlignment="1">
      <alignment horizontal="center" vertical="center" textRotation="90" wrapText="1" readingOrder="1"/>
    </xf>
    <xf numFmtId="0" fontId="41" fillId="0" borderId="0" xfId="0" applyFont="1" applyAlignment="1">
      <alignment horizontal="center" vertical="center"/>
    </xf>
    <xf numFmtId="0" fontId="41" fillId="0" borderId="0" xfId="0" applyFont="1" applyAlignment="1">
      <alignment horizontal="center" vertical="center" wrapText="1"/>
    </xf>
    <xf numFmtId="0" fontId="41" fillId="0" borderId="0" xfId="0" applyFont="1"/>
    <xf numFmtId="0" fontId="41" fillId="0" borderId="0" xfId="0" applyFont="1" applyFill="1" applyBorder="1" applyAlignment="1">
      <alignment horizontal="center" vertical="center"/>
    </xf>
    <xf numFmtId="9" fontId="0" fillId="0" borderId="1" xfId="3" applyNumberFormat="1" applyFont="1" applyBorder="1" applyAlignment="1">
      <alignment horizontal="center" vertical="center"/>
    </xf>
    <xf numFmtId="0" fontId="38" fillId="0" borderId="0" xfId="0" applyFont="1" applyAlignment="1">
      <alignment horizontal="center" vertical="center" textRotation="90"/>
    </xf>
    <xf numFmtId="0" fontId="2" fillId="0" borderId="29" xfId="0" applyFont="1" applyFill="1" applyBorder="1" applyAlignment="1">
      <alignment horizontal="center" vertical="center" wrapText="1" readingOrder="2"/>
    </xf>
    <xf numFmtId="0" fontId="2" fillId="0" borderId="58" xfId="0" applyFont="1" applyFill="1" applyBorder="1" applyAlignment="1">
      <alignment horizontal="center" vertical="center" wrapText="1" readingOrder="2"/>
    </xf>
    <xf numFmtId="49" fontId="2" fillId="0" borderId="28" xfId="0" applyNumberFormat="1" applyFont="1" applyFill="1" applyBorder="1" applyAlignment="1">
      <alignment horizontal="right" vertical="center" wrapText="1" readingOrder="2"/>
    </xf>
    <xf numFmtId="49" fontId="2" fillId="0" borderId="1" xfId="0" applyNumberFormat="1" applyFont="1" applyFill="1" applyBorder="1" applyAlignment="1">
      <alignment horizontal="right" vertical="center" wrapText="1" readingOrder="2"/>
    </xf>
    <xf numFmtId="0" fontId="2" fillId="0" borderId="1" xfId="0" applyFont="1" applyFill="1" applyBorder="1" applyAlignment="1">
      <alignment horizontal="center" vertical="center" wrapText="1" readingOrder="2"/>
    </xf>
    <xf numFmtId="0" fontId="2" fillId="0" borderId="20" xfId="0" applyFont="1" applyFill="1" applyBorder="1" applyAlignment="1">
      <alignment horizontal="center" vertical="center" textRotation="90" wrapText="1" readingOrder="1"/>
    </xf>
    <xf numFmtId="0" fontId="30" fillId="0" borderId="23" xfId="0" applyFont="1" applyBorder="1" applyProtection="1">
      <protection locked="0"/>
    </xf>
    <xf numFmtId="0" fontId="2" fillId="0" borderId="1" xfId="0" applyFont="1" applyFill="1" applyBorder="1" applyAlignment="1">
      <alignment horizontal="center" vertical="center" readingOrder="2"/>
    </xf>
    <xf numFmtId="0" fontId="2" fillId="0" borderId="1" xfId="0" applyFont="1" applyBorder="1" applyAlignment="1">
      <alignment horizontal="center" vertical="center" readingOrder="2"/>
    </xf>
    <xf numFmtId="0" fontId="3" fillId="7" borderId="1" xfId="0" applyFont="1" applyFill="1" applyBorder="1" applyAlignment="1">
      <alignment horizontal="center" vertical="center" textRotation="90" wrapText="1" readingOrder="2"/>
    </xf>
    <xf numFmtId="165" fontId="38" fillId="0" borderId="0" xfId="3" applyNumberFormat="1" applyFont="1" applyAlignment="1">
      <alignment horizontal="center" vertical="center"/>
    </xf>
    <xf numFmtId="0" fontId="2" fillId="0" borderId="20" xfId="0" applyFont="1" applyFill="1" applyBorder="1" applyAlignment="1">
      <alignment horizontal="center" vertical="center" wrapText="1" readingOrder="2"/>
    </xf>
    <xf numFmtId="0" fontId="2" fillId="0" borderId="28" xfId="0" applyFont="1" applyFill="1" applyBorder="1" applyAlignment="1">
      <alignment horizontal="center" vertical="center" wrapText="1" readingOrder="2"/>
    </xf>
    <xf numFmtId="0" fontId="3" fillId="0" borderId="20" xfId="0" applyFont="1" applyFill="1" applyBorder="1" applyAlignment="1">
      <alignment horizontal="center" vertical="center" textRotation="90" wrapText="1" readingOrder="2"/>
    </xf>
    <xf numFmtId="0" fontId="3" fillId="0" borderId="28" xfId="0" applyFont="1" applyFill="1" applyBorder="1" applyAlignment="1">
      <alignment horizontal="center" vertical="center" textRotation="90" wrapText="1" readingOrder="2"/>
    </xf>
    <xf numFmtId="0" fontId="2" fillId="0" borderId="20" xfId="0" applyFont="1" applyFill="1" applyBorder="1" applyAlignment="1">
      <alignment horizontal="center" vertical="center" readingOrder="2"/>
    </xf>
    <xf numFmtId="0" fontId="2" fillId="0" borderId="28" xfId="0" applyFont="1" applyFill="1" applyBorder="1" applyAlignment="1">
      <alignment horizontal="center" vertical="center" readingOrder="2"/>
    </xf>
    <xf numFmtId="0" fontId="1" fillId="0" borderId="20" xfId="0" applyFont="1" applyFill="1" applyBorder="1" applyAlignment="1">
      <alignment horizontal="center" vertical="center" textRotation="90" readingOrder="2"/>
    </xf>
    <xf numFmtId="0" fontId="1" fillId="0" borderId="28" xfId="0" applyFont="1" applyFill="1" applyBorder="1" applyAlignment="1">
      <alignment horizontal="center" vertical="center" textRotation="90" readingOrder="2"/>
    </xf>
    <xf numFmtId="0" fontId="2" fillId="0" borderId="20" xfId="0" applyFont="1" applyFill="1" applyBorder="1" applyAlignment="1">
      <alignment horizontal="center" vertical="center" textRotation="90" wrapText="1"/>
    </xf>
    <xf numFmtId="0" fontId="2" fillId="0" borderId="28" xfId="0" applyFont="1" applyFill="1" applyBorder="1" applyAlignment="1">
      <alignment horizontal="center" vertical="center" textRotation="90" wrapText="1"/>
    </xf>
    <xf numFmtId="0" fontId="2" fillId="0" borderId="20" xfId="0" applyFont="1" applyBorder="1" applyAlignment="1">
      <alignment horizontal="center" vertical="center" wrapText="1" readingOrder="2"/>
    </xf>
    <xf numFmtId="0" fontId="2" fillId="0" borderId="28" xfId="0" applyFont="1" applyBorder="1" applyAlignment="1">
      <alignment horizontal="center" vertical="center" wrapText="1" readingOrder="2"/>
    </xf>
    <xf numFmtId="0" fontId="36" fillId="0" borderId="1" xfId="0" applyFont="1" applyBorder="1" applyAlignment="1" applyProtection="1">
      <alignment horizontal="center" vertical="center" readingOrder="2"/>
      <protection locked="0"/>
    </xf>
    <xf numFmtId="0" fontId="14" fillId="0" borderId="1" xfId="0" applyFont="1" applyBorder="1" applyAlignment="1">
      <alignment horizontal="center" vertical="center" wrapText="1" readingOrder="2"/>
    </xf>
    <xf numFmtId="0" fontId="14" fillId="0" borderId="1" xfId="0" applyFont="1" applyFill="1" applyBorder="1" applyAlignment="1">
      <alignment horizontal="center" vertical="center" readingOrder="2"/>
    </xf>
    <xf numFmtId="0" fontId="13" fillId="0" borderId="1" xfId="0" applyFont="1" applyFill="1" applyBorder="1" applyAlignment="1" applyProtection="1">
      <alignment horizontal="center" vertical="center" wrapText="1" readingOrder="2"/>
      <protection locked="0"/>
    </xf>
    <xf numFmtId="0" fontId="36" fillId="0" borderId="1" xfId="0" applyFont="1" applyBorder="1" applyAlignment="1">
      <alignment horizontal="center" vertical="center" wrapText="1" readingOrder="2"/>
    </xf>
    <xf numFmtId="0" fontId="18" fillId="0" borderId="1" xfId="0" applyFont="1" applyBorder="1" applyAlignment="1" applyProtection="1">
      <alignment horizontal="center" vertical="center" wrapText="1" readingOrder="2"/>
    </xf>
    <xf numFmtId="0" fontId="13" fillId="0" borderId="1" xfId="0" applyFont="1" applyBorder="1" applyAlignment="1" applyProtection="1">
      <alignment horizontal="center" vertical="center" wrapText="1" readingOrder="2"/>
      <protection locked="0"/>
    </xf>
    <xf numFmtId="165" fontId="37" fillId="10" borderId="21" xfId="0" applyNumberFormat="1" applyFont="1" applyFill="1" applyBorder="1" applyAlignment="1">
      <alignment horizontal="center" vertical="center" wrapText="1"/>
    </xf>
    <xf numFmtId="165" fontId="37" fillId="10" borderId="51" xfId="0" applyNumberFormat="1" applyFont="1" applyFill="1" applyBorder="1" applyAlignment="1">
      <alignment horizontal="center" vertical="center" wrapText="1"/>
    </xf>
    <xf numFmtId="165" fontId="37" fillId="10" borderId="47" xfId="0" applyNumberFormat="1" applyFont="1" applyFill="1" applyBorder="1" applyAlignment="1">
      <alignment horizontal="center" vertical="center" wrapText="1" readingOrder="1"/>
    </xf>
    <xf numFmtId="165" fontId="37" fillId="10" borderId="30" xfId="0" applyNumberFormat="1" applyFont="1" applyFill="1" applyBorder="1" applyAlignment="1">
      <alignment horizontal="center" vertical="center" wrapText="1" readingOrder="1"/>
    </xf>
    <xf numFmtId="0" fontId="14" fillId="0" borderId="1" xfId="0" applyFont="1" applyBorder="1" applyAlignment="1">
      <alignment horizontal="center" vertical="center" readingOrder="2"/>
    </xf>
    <xf numFmtId="0" fontId="26" fillId="0" borderId="16" xfId="0" applyFont="1" applyBorder="1" applyAlignment="1" applyProtection="1">
      <alignment vertical="center" wrapText="1" readingOrder="2"/>
      <protection locked="0"/>
    </xf>
    <xf numFmtId="0" fontId="26" fillId="0" borderId="29" xfId="0" applyFont="1" applyBorder="1" applyAlignment="1" applyProtection="1">
      <alignment vertical="center" wrapText="1" readingOrder="2"/>
      <protection locked="0"/>
    </xf>
    <xf numFmtId="0" fontId="8" fillId="0" borderId="1" xfId="0" applyFont="1" applyBorder="1" applyAlignment="1">
      <alignment horizontal="center" vertical="center" wrapText="1" readingOrder="2"/>
    </xf>
    <xf numFmtId="0" fontId="14" fillId="0" borderId="1" xfId="0" applyFont="1" applyBorder="1" applyAlignment="1" applyProtection="1">
      <alignment horizontal="center" vertical="center" wrapText="1" readingOrder="2"/>
    </xf>
    <xf numFmtId="0" fontId="23" fillId="0" borderId="16" xfId="0" applyFont="1" applyFill="1" applyBorder="1" applyAlignment="1">
      <alignment horizontal="center" vertical="center" wrapText="1" readingOrder="2"/>
    </xf>
    <xf numFmtId="0" fontId="23" fillId="0" borderId="13" xfId="0" applyFont="1" applyFill="1" applyBorder="1" applyAlignment="1">
      <alignment horizontal="center" vertical="center" wrapText="1" readingOrder="2"/>
    </xf>
    <xf numFmtId="0" fontId="23" fillId="0" borderId="29" xfId="0" applyFont="1" applyFill="1" applyBorder="1" applyAlignment="1">
      <alignment horizontal="center" vertical="center" wrapText="1" readingOrder="2"/>
    </xf>
    <xf numFmtId="0" fontId="13" fillId="0" borderId="16" xfId="0" applyFont="1" applyBorder="1" applyAlignment="1" applyProtection="1">
      <alignment horizontal="right" vertical="center" wrapText="1" readingOrder="2"/>
      <protection locked="0"/>
    </xf>
    <xf numFmtId="0" fontId="13" fillId="0" borderId="13" xfId="0" applyFont="1" applyBorder="1" applyAlignment="1" applyProtection="1">
      <alignment horizontal="right" vertical="center" wrapText="1" readingOrder="2"/>
      <protection locked="0"/>
    </xf>
    <xf numFmtId="0" fontId="13" fillId="0" borderId="29" xfId="0" applyFont="1" applyBorder="1" applyAlignment="1" applyProtection="1">
      <alignment horizontal="right" vertical="center" wrapText="1" readingOrder="2"/>
      <protection locked="0"/>
    </xf>
    <xf numFmtId="0" fontId="1" fillId="0" borderId="1" xfId="0" applyFont="1" applyFill="1" applyBorder="1" applyAlignment="1">
      <alignment horizontal="center" vertical="center" textRotation="90" readingOrder="2"/>
    </xf>
    <xf numFmtId="0" fontId="2" fillId="0" borderId="1" xfId="0" applyFont="1" applyFill="1" applyBorder="1" applyAlignment="1">
      <alignment horizontal="center" vertical="center" wrapText="1" readingOrder="2"/>
    </xf>
    <xf numFmtId="0" fontId="1" fillId="0" borderId="1" xfId="0" applyFont="1" applyBorder="1" applyAlignment="1">
      <alignment horizontal="center" vertical="center" textRotation="90" readingOrder="2"/>
    </xf>
    <xf numFmtId="0" fontId="1" fillId="0" borderId="1" xfId="0" applyFont="1" applyBorder="1" applyAlignment="1">
      <alignment horizontal="center" vertical="center" textRotation="90" wrapText="1" readingOrder="2"/>
    </xf>
    <xf numFmtId="0" fontId="1" fillId="0" borderId="1" xfId="0" applyFont="1" applyFill="1" applyBorder="1" applyAlignment="1">
      <alignment horizontal="center" vertical="center" textRotation="90" wrapText="1" readingOrder="2"/>
    </xf>
    <xf numFmtId="0" fontId="2" fillId="0" borderId="1" xfId="0" applyFont="1" applyFill="1" applyBorder="1" applyAlignment="1">
      <alignment horizontal="center" vertical="center" readingOrder="2"/>
    </xf>
    <xf numFmtId="0" fontId="2" fillId="0" borderId="1" xfId="0" applyFont="1" applyBorder="1" applyAlignment="1">
      <alignment horizontal="center" vertical="center" readingOrder="2"/>
    </xf>
    <xf numFmtId="0" fontId="2" fillId="0" borderId="20" xfId="0" applyFont="1" applyBorder="1" applyAlignment="1">
      <alignment horizontal="center" vertical="center" readingOrder="2"/>
    </xf>
    <xf numFmtId="0" fontId="2" fillId="0" borderId="28" xfId="0" applyFont="1" applyBorder="1" applyAlignment="1">
      <alignment horizontal="center" vertical="center" readingOrder="2"/>
    </xf>
    <xf numFmtId="0" fontId="1" fillId="0" borderId="20" xfId="0" applyFont="1" applyBorder="1" applyAlignment="1">
      <alignment horizontal="center" vertical="center" textRotation="90" readingOrder="2"/>
    </xf>
    <xf numFmtId="0" fontId="1" fillId="0" borderId="28" xfId="0" applyFont="1" applyBorder="1" applyAlignment="1">
      <alignment horizontal="center" vertical="center" textRotation="90" readingOrder="2"/>
    </xf>
    <xf numFmtId="0" fontId="1" fillId="2" borderId="20" xfId="0" applyFont="1" applyFill="1" applyBorder="1" applyAlignment="1">
      <alignment horizontal="center" vertical="center" textRotation="90" wrapText="1" readingOrder="2"/>
    </xf>
    <xf numFmtId="0" fontId="1" fillId="2" borderId="28" xfId="0" applyFont="1" applyFill="1" applyBorder="1" applyAlignment="1">
      <alignment horizontal="center" vertical="center" textRotation="90" wrapText="1" readingOrder="2"/>
    </xf>
    <xf numFmtId="0" fontId="2" fillId="0" borderId="20" xfId="0" applyFont="1" applyFill="1" applyBorder="1" applyAlignment="1">
      <alignment horizontal="center" vertical="center" textRotation="90" wrapText="1" readingOrder="1"/>
    </xf>
    <xf numFmtId="0" fontId="2" fillId="0" borderId="28" xfId="0" applyFont="1" applyFill="1" applyBorder="1" applyAlignment="1">
      <alignment horizontal="center" vertical="center" textRotation="90" wrapText="1" readingOrder="1"/>
    </xf>
    <xf numFmtId="0" fontId="1" fillId="0" borderId="20" xfId="0" applyFont="1" applyBorder="1" applyAlignment="1">
      <alignment horizontal="center" vertical="center" textRotation="90" wrapText="1" readingOrder="2"/>
    </xf>
    <xf numFmtId="0" fontId="1" fillId="0" borderId="28" xfId="0" applyFont="1" applyBorder="1" applyAlignment="1">
      <alignment horizontal="center" vertical="center" textRotation="90" wrapText="1" readingOrder="2"/>
    </xf>
    <xf numFmtId="0" fontId="2" fillId="0" borderId="32" xfId="0" applyFont="1" applyBorder="1" applyAlignment="1">
      <alignment horizontal="center" vertical="center" wrapText="1" readingOrder="2"/>
    </xf>
    <xf numFmtId="0" fontId="2" fillId="0" borderId="32" xfId="0" applyFont="1" applyFill="1" applyBorder="1" applyAlignment="1">
      <alignment horizontal="center" vertical="center" textRotation="90" wrapText="1" readingOrder="1"/>
    </xf>
    <xf numFmtId="0" fontId="4" fillId="0" borderId="16" xfId="0" applyFont="1" applyBorder="1" applyAlignment="1">
      <alignment horizontal="right" vertical="center" wrapText="1" readingOrder="2"/>
    </xf>
    <xf numFmtId="0" fontId="4" fillId="0" borderId="13" xfId="0" applyFont="1" applyBorder="1" applyAlignment="1">
      <alignment horizontal="right" vertical="center" wrapText="1" readingOrder="2"/>
    </xf>
    <xf numFmtId="0" fontId="4" fillId="0" borderId="29" xfId="0" applyFont="1" applyBorder="1" applyAlignment="1">
      <alignment horizontal="right" vertical="center" wrapText="1" readingOrder="2"/>
    </xf>
    <xf numFmtId="0" fontId="3" fillId="2" borderId="9" xfId="0" applyFont="1" applyFill="1" applyBorder="1" applyAlignment="1">
      <alignment horizontal="center" vertical="center" wrapText="1" readingOrder="2"/>
    </xf>
    <xf numFmtId="0" fontId="3" fillId="2" borderId="36" xfId="0" applyFont="1" applyFill="1" applyBorder="1" applyAlignment="1">
      <alignment horizontal="center" vertical="center" wrapText="1" readingOrder="2"/>
    </xf>
    <xf numFmtId="0" fontId="3" fillId="2" borderId="42" xfId="0" applyFont="1" applyFill="1" applyBorder="1" applyAlignment="1">
      <alignment vertical="center" wrapText="1" readingOrder="2"/>
    </xf>
    <xf numFmtId="0" fontId="3" fillId="2" borderId="24" xfId="0" applyFont="1" applyFill="1" applyBorder="1" applyAlignment="1">
      <alignment vertical="center" wrapText="1" readingOrder="2"/>
    </xf>
    <xf numFmtId="0" fontId="3" fillId="2" borderId="43" xfId="0" applyFont="1" applyFill="1" applyBorder="1" applyAlignment="1">
      <alignment vertical="center" wrapText="1" readingOrder="2"/>
    </xf>
    <xf numFmtId="0" fontId="3" fillId="9" borderId="35"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0" xfId="0" applyFont="1" applyFill="1" applyBorder="1" applyAlignment="1">
      <alignment horizontal="center" vertical="center"/>
    </xf>
    <xf numFmtId="0" fontId="3" fillId="9" borderId="7" xfId="0" applyFont="1" applyFill="1" applyBorder="1" applyAlignment="1">
      <alignment horizontal="center" vertical="center"/>
    </xf>
    <xf numFmtId="0" fontId="3" fillId="9" borderId="33"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36"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26" xfId="0" applyFont="1" applyFill="1" applyBorder="1" applyAlignment="1">
      <alignment horizontal="center" vertical="center"/>
    </xf>
    <xf numFmtId="0" fontId="33" fillId="9" borderId="44" xfId="0" applyFont="1" applyFill="1" applyBorder="1" applyAlignment="1">
      <alignment horizontal="center" vertical="center" wrapText="1" readingOrder="2"/>
    </xf>
    <xf numFmtId="0" fontId="33" fillId="9" borderId="45" xfId="0" applyFont="1" applyFill="1" applyBorder="1" applyAlignment="1">
      <alignment horizontal="center" vertical="center" wrapText="1" readingOrder="2"/>
    </xf>
    <xf numFmtId="0" fontId="3" fillId="9" borderId="44" xfId="0" applyFont="1" applyFill="1" applyBorder="1" applyAlignment="1">
      <alignment horizontal="center" vertical="center" wrapText="1" readingOrder="2"/>
    </xf>
    <xf numFmtId="0" fontId="3" fillId="9" borderId="45" xfId="0" applyFont="1" applyFill="1" applyBorder="1" applyAlignment="1">
      <alignment horizontal="center" vertical="center" wrapText="1" readingOrder="2"/>
    </xf>
    <xf numFmtId="49" fontId="3" fillId="9" borderId="46" xfId="0" applyNumberFormat="1" applyFont="1" applyFill="1" applyBorder="1" applyAlignment="1">
      <alignment horizontal="center" vertical="center" readingOrder="2"/>
    </xf>
    <xf numFmtId="49" fontId="3" fillId="9" borderId="18" xfId="0" applyNumberFormat="1" applyFont="1" applyFill="1" applyBorder="1" applyAlignment="1">
      <alignment horizontal="center" vertical="center" readingOrder="2"/>
    </xf>
    <xf numFmtId="0" fontId="4" fillId="0" borderId="47" xfId="0" applyFont="1" applyBorder="1" applyAlignment="1">
      <alignment horizontal="right" vertical="center" wrapText="1" readingOrder="2"/>
    </xf>
    <xf numFmtId="0" fontId="4" fillId="0" borderId="48" xfId="0" applyFont="1" applyBorder="1" applyAlignment="1">
      <alignment horizontal="right" vertical="center" wrapText="1" readingOrder="2"/>
    </xf>
    <xf numFmtId="0" fontId="4" fillId="0" borderId="30" xfId="0" applyFont="1" applyBorder="1" applyAlignment="1">
      <alignment horizontal="right" vertical="center" wrapText="1" readingOrder="2"/>
    </xf>
    <xf numFmtId="0" fontId="3" fillId="2" borderId="6" xfId="0" applyFont="1" applyFill="1" applyBorder="1" applyAlignment="1">
      <alignment horizontal="right" vertical="center" wrapText="1" readingOrder="2"/>
    </xf>
    <xf numFmtId="0" fontId="3" fillId="2" borderId="0" xfId="0" applyFont="1" applyFill="1" applyBorder="1" applyAlignment="1">
      <alignment horizontal="right" vertical="center" wrapText="1" readingOrder="2"/>
    </xf>
    <xf numFmtId="0" fontId="3" fillId="2" borderId="7" xfId="0" applyFont="1" applyFill="1" applyBorder="1" applyAlignment="1">
      <alignment horizontal="right" vertical="center" wrapText="1" readingOrder="2"/>
    </xf>
    <xf numFmtId="0" fontId="3" fillId="2" borderId="39" xfId="0" applyFont="1" applyFill="1" applyBorder="1" applyAlignment="1">
      <alignment horizontal="right" vertical="center" wrapText="1" readingOrder="2"/>
    </xf>
    <xf numFmtId="0" fontId="3" fillId="2" borderId="13" xfId="0" applyFont="1" applyFill="1" applyBorder="1" applyAlignment="1">
      <alignment horizontal="right" vertical="center" wrapText="1" readingOrder="2"/>
    </xf>
    <xf numFmtId="0" fontId="3" fillId="2" borderId="29" xfId="0" applyFont="1" applyFill="1" applyBorder="1" applyAlignment="1">
      <alignment horizontal="right" vertical="center" wrapText="1" readingOrder="2"/>
    </xf>
    <xf numFmtId="0" fontId="3" fillId="9" borderId="19" xfId="0" applyFont="1" applyFill="1" applyBorder="1" applyAlignment="1">
      <alignment horizontal="center" vertical="center"/>
    </xf>
    <xf numFmtId="0" fontId="3" fillId="9" borderId="34" xfId="0" applyFont="1" applyFill="1" applyBorder="1" applyAlignment="1">
      <alignment horizontal="center" vertical="center"/>
    </xf>
    <xf numFmtId="0" fontId="3" fillId="2" borderId="39" xfId="0" applyFont="1" applyFill="1" applyBorder="1" applyAlignment="1">
      <alignment vertical="center" wrapText="1" readingOrder="2"/>
    </xf>
    <xf numFmtId="0" fontId="3" fillId="2" borderId="13" xfId="0" applyFont="1" applyFill="1" applyBorder="1" applyAlignment="1">
      <alignment vertical="center" wrapText="1" readingOrder="2"/>
    </xf>
    <xf numFmtId="0" fontId="3" fillId="2" borderId="29" xfId="0" applyFont="1" applyFill="1" applyBorder="1" applyAlignment="1">
      <alignment vertical="center" wrapText="1" readingOrder="2"/>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5" xfId="0" applyFont="1" applyFill="1" applyBorder="1" applyAlignment="1">
      <alignment horizontal="center" vertical="center"/>
    </xf>
    <xf numFmtId="49" fontId="3" fillId="2" borderId="16" xfId="0" applyNumberFormat="1" applyFont="1" applyFill="1" applyBorder="1" applyAlignment="1">
      <alignment vertical="center" wrapText="1" readingOrder="2"/>
    </xf>
    <xf numFmtId="49" fontId="3" fillId="2" borderId="13" xfId="0" applyNumberFormat="1" applyFont="1" applyFill="1" applyBorder="1" applyAlignment="1">
      <alignment vertical="center" wrapText="1" readingOrder="2"/>
    </xf>
    <xf numFmtId="49" fontId="3" fillId="2" borderId="14" xfId="0" applyNumberFormat="1" applyFont="1" applyFill="1" applyBorder="1" applyAlignment="1">
      <alignment vertical="center" wrapText="1" readingOrder="2"/>
    </xf>
    <xf numFmtId="0" fontId="3" fillId="2" borderId="20" xfId="0" applyFont="1" applyFill="1" applyBorder="1" applyAlignment="1">
      <alignment horizontal="right" vertical="center" wrapText="1" readingOrder="2"/>
    </xf>
    <xf numFmtId="0" fontId="3" fillId="2" borderId="16" xfId="0" applyFont="1" applyFill="1" applyBorder="1" applyAlignment="1">
      <alignment vertical="center" wrapText="1" readingOrder="2"/>
    </xf>
    <xf numFmtId="0" fontId="3" fillId="2" borderId="14" xfId="0" applyFont="1" applyFill="1" applyBorder="1" applyAlignment="1">
      <alignment vertical="center" wrapText="1" readingOrder="2"/>
    </xf>
    <xf numFmtId="0" fontId="3" fillId="0" borderId="45" xfId="0" applyFont="1" applyBorder="1" applyAlignment="1">
      <alignment vertical="center"/>
    </xf>
    <xf numFmtId="0" fontId="3" fillId="0" borderId="18" xfId="0" applyFont="1" applyBorder="1" applyAlignment="1">
      <alignment vertical="center"/>
    </xf>
    <xf numFmtId="0" fontId="3" fillId="0" borderId="20" xfId="0" applyFont="1" applyBorder="1" applyAlignment="1">
      <alignment vertical="center"/>
    </xf>
    <xf numFmtId="0" fontId="3" fillId="0" borderId="50" xfId="0" applyFont="1" applyBorder="1" applyAlignment="1">
      <alignment vertical="center"/>
    </xf>
    <xf numFmtId="0" fontId="3" fillId="2" borderId="40" xfId="0" applyFont="1" applyFill="1" applyBorder="1" applyAlignment="1">
      <alignment vertical="center"/>
    </xf>
    <xf numFmtId="0" fontId="3" fillId="2" borderId="21" xfId="0" applyFont="1" applyFill="1" applyBorder="1" applyAlignment="1">
      <alignment vertical="center"/>
    </xf>
    <xf numFmtId="0" fontId="3" fillId="2" borderId="51" xfId="0" applyFont="1" applyFill="1" applyBorder="1" applyAlignment="1">
      <alignment vertical="center"/>
    </xf>
    <xf numFmtId="0" fontId="3" fillId="2" borderId="37" xfId="0" applyFont="1" applyFill="1" applyBorder="1" applyAlignment="1">
      <alignment vertical="center"/>
    </xf>
    <xf numFmtId="0" fontId="3" fillId="2" borderId="9" xfId="0" applyFont="1" applyFill="1" applyBorder="1" applyAlignment="1">
      <alignment vertical="center"/>
    </xf>
    <xf numFmtId="0" fontId="3" fillId="2" borderId="36" xfId="0" applyFont="1" applyFill="1" applyBorder="1" applyAlignment="1">
      <alignment vertical="center"/>
    </xf>
    <xf numFmtId="0" fontId="32" fillId="0" borderId="15" xfId="0" applyFont="1" applyBorder="1" applyAlignment="1" applyProtection="1">
      <alignment horizontal="right" vertical="center"/>
      <protection locked="0"/>
    </xf>
    <xf numFmtId="0" fontId="32" fillId="0" borderId="1" xfId="0" applyFont="1" applyBorder="1" applyAlignment="1" applyProtection="1">
      <alignment horizontal="right" vertical="center"/>
      <protection locked="0"/>
    </xf>
    <xf numFmtId="0" fontId="32" fillId="0" borderId="16" xfId="0" applyFont="1" applyBorder="1" applyAlignment="1" applyProtection="1">
      <alignment horizontal="right" vertical="center"/>
      <protection locked="0"/>
    </xf>
    <xf numFmtId="0" fontId="31" fillId="0" borderId="30" xfId="0" applyFont="1" applyBorder="1" applyAlignment="1" applyProtection="1">
      <alignment horizontal="center" vertical="center"/>
      <protection locked="0"/>
    </xf>
    <xf numFmtId="0" fontId="31" fillId="0" borderId="28" xfId="0" applyFont="1" applyBorder="1" applyAlignment="1" applyProtection="1">
      <alignment horizontal="center" vertical="center"/>
      <protection locked="0"/>
    </xf>
    <xf numFmtId="0" fontId="32" fillId="12" borderId="38" xfId="0" applyFont="1" applyFill="1" applyBorder="1" applyAlignment="1">
      <alignment horizontal="center" vertical="center"/>
    </xf>
    <xf numFmtId="0" fontId="32" fillId="12" borderId="12" xfId="0" applyFont="1" applyFill="1" applyBorder="1" applyAlignment="1">
      <alignment horizontal="center" vertical="center"/>
    </xf>
    <xf numFmtId="0" fontId="32" fillId="0" borderId="26"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2" fillId="0" borderId="41" xfId="0" applyFont="1" applyBorder="1" applyAlignment="1" applyProtection="1">
      <alignment horizontal="center" vertical="center"/>
      <protection locked="0"/>
    </xf>
    <xf numFmtId="0" fontId="32" fillId="0" borderId="29" xfId="0" applyFont="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32" fillId="0" borderId="16" xfId="0" applyFont="1" applyBorder="1" applyAlignment="1" applyProtection="1">
      <alignment horizontal="center" vertical="center"/>
      <protection locked="0"/>
    </xf>
    <xf numFmtId="0" fontId="32" fillId="0" borderId="25" xfId="0" applyFont="1" applyBorder="1" applyAlignment="1" applyProtection="1">
      <alignment horizontal="right" vertical="center"/>
      <protection locked="0"/>
    </xf>
    <xf numFmtId="0" fontId="32" fillId="0" borderId="26" xfId="0" applyFont="1" applyBorder="1" applyAlignment="1" applyProtection="1">
      <alignment horizontal="right" vertical="center"/>
      <protection locked="0"/>
    </xf>
    <xf numFmtId="0" fontId="32" fillId="0" borderId="42" xfId="0" applyFont="1" applyBorder="1" applyAlignment="1" applyProtection="1">
      <alignment horizontal="right" vertical="center"/>
      <protection locked="0"/>
    </xf>
    <xf numFmtId="165" fontId="39" fillId="0" borderId="15" xfId="3" applyNumberFormat="1" applyFont="1" applyBorder="1" applyAlignment="1" applyProtection="1">
      <alignment horizontal="center" vertical="center"/>
    </xf>
    <xf numFmtId="165" fontId="39" fillId="0" borderId="17" xfId="3" applyNumberFormat="1" applyFont="1" applyBorder="1" applyAlignment="1" applyProtection="1">
      <alignment horizontal="center" vertical="center"/>
    </xf>
    <xf numFmtId="165" fontId="39" fillId="0" borderId="25" xfId="3" applyNumberFormat="1" applyFont="1" applyBorder="1" applyAlignment="1" applyProtection="1">
      <alignment horizontal="center" vertical="center"/>
    </xf>
    <xf numFmtId="165" fontId="39" fillId="0" borderId="22" xfId="3" applyNumberFormat="1" applyFont="1" applyBorder="1" applyAlignment="1" applyProtection="1">
      <alignment horizontal="center" vertical="center"/>
    </xf>
    <xf numFmtId="0" fontId="35" fillId="11" borderId="56" xfId="0" applyFont="1" applyFill="1" applyBorder="1" applyAlignment="1">
      <alignment horizontal="center" vertical="center"/>
    </xf>
    <xf numFmtId="0" fontId="35" fillId="11" borderId="57" xfId="0" applyFont="1" applyFill="1" applyBorder="1" applyAlignment="1">
      <alignment horizontal="center" vertical="center"/>
    </xf>
    <xf numFmtId="0" fontId="32" fillId="0" borderId="27" xfId="0" applyFont="1" applyBorder="1" applyAlignment="1" applyProtection="1">
      <alignment horizontal="right" vertical="center"/>
      <protection locked="0"/>
    </xf>
    <xf numFmtId="0" fontId="32" fillId="0" borderId="47" xfId="0" applyFont="1" applyBorder="1" applyAlignment="1" applyProtection="1">
      <alignment horizontal="right" vertical="center"/>
      <protection locked="0"/>
    </xf>
    <xf numFmtId="0" fontId="35" fillId="11" borderId="53" xfId="0" applyFont="1" applyFill="1" applyBorder="1" applyAlignment="1">
      <alignment horizontal="center" vertical="center"/>
    </xf>
    <xf numFmtId="0" fontId="35" fillId="11" borderId="54" xfId="0" applyFont="1" applyFill="1" applyBorder="1" applyAlignment="1">
      <alignment horizontal="center" vertical="center"/>
    </xf>
    <xf numFmtId="0" fontId="35" fillId="11" borderId="55" xfId="0" applyFont="1" applyFill="1" applyBorder="1" applyAlignment="1">
      <alignment horizontal="center" vertical="center"/>
    </xf>
    <xf numFmtId="0" fontId="32" fillId="0" borderId="28" xfId="0" applyFont="1" applyBorder="1" applyAlignment="1" applyProtection="1">
      <alignment horizontal="right" vertical="center"/>
      <protection locked="0"/>
    </xf>
    <xf numFmtId="0" fontId="32" fillId="0" borderId="48" xfId="0" applyFont="1" applyBorder="1" applyAlignment="1" applyProtection="1">
      <alignment horizontal="right" vertical="center"/>
      <protection locked="0"/>
    </xf>
    <xf numFmtId="0" fontId="32" fillId="0" borderId="52" xfId="0" applyFont="1" applyBorder="1" applyAlignment="1" applyProtection="1">
      <alignment horizontal="right" vertical="center"/>
      <protection locked="0"/>
    </xf>
    <xf numFmtId="0" fontId="31" fillId="0" borderId="29"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0" borderId="17" xfId="0" applyFont="1" applyBorder="1" applyAlignment="1" applyProtection="1">
      <alignment horizontal="center" vertical="center"/>
      <protection locked="0"/>
    </xf>
    <xf numFmtId="0" fontId="31" fillId="0" borderId="20" xfId="0" applyFont="1" applyBorder="1" applyAlignment="1" applyProtection="1">
      <alignment horizontal="center" vertical="center"/>
      <protection locked="0"/>
    </xf>
    <xf numFmtId="0" fontId="31" fillId="0" borderId="50" xfId="0" applyFont="1" applyBorder="1" applyAlignment="1" applyProtection="1">
      <alignment horizontal="center" vertical="center"/>
      <protection locked="0"/>
    </xf>
    <xf numFmtId="49" fontId="2" fillId="0" borderId="20" xfId="0" applyNumberFormat="1" applyFont="1" applyFill="1" applyBorder="1" applyAlignment="1">
      <alignment horizontal="center" vertical="center" wrapText="1" readingOrder="2"/>
    </xf>
    <xf numFmtId="49" fontId="2" fillId="0" borderId="28" xfId="0" applyNumberFormat="1" applyFont="1" applyFill="1" applyBorder="1" applyAlignment="1">
      <alignment horizontal="center" vertical="center" wrapText="1" readingOrder="2"/>
    </xf>
    <xf numFmtId="0" fontId="2" fillId="0" borderId="20" xfId="0" applyFont="1" applyFill="1" applyBorder="1" applyAlignment="1">
      <alignment horizontal="center" vertical="top" wrapText="1" readingOrder="2"/>
    </xf>
    <xf numFmtId="0" fontId="2" fillId="0" borderId="28" xfId="0" applyFont="1" applyFill="1" applyBorder="1" applyAlignment="1">
      <alignment horizontal="center" vertical="top" wrapText="1" readingOrder="2"/>
    </xf>
  </cellXfs>
  <cellStyles count="5">
    <cellStyle name="Comma 2" xfId="1"/>
    <cellStyle name="Normal" xfId="0" builtinId="0"/>
    <cellStyle name="Normal 2" xfId="2"/>
    <cellStyle name="Percent" xfId="3" builtinId="5"/>
    <cellStyle name="Percent 2" xfId="4"/>
  </cellStyles>
  <dxfs count="3">
    <dxf>
      <fill>
        <patternFill>
          <bgColor rgb="FFFFFFCC"/>
        </patternFill>
      </fill>
    </dxf>
    <dxf>
      <fill>
        <patternFill>
          <bgColor rgb="FFFFFFCC"/>
        </patternFill>
      </fill>
    </dxf>
    <dxf>
      <font>
        <color auto="1"/>
      </font>
      <fill>
        <patternFill>
          <bgColor rgb="FFFFFFCC"/>
        </patternFill>
      </fill>
    </dxf>
  </dxfs>
  <tableStyles count="0" defaultTableStyle="TableStyleMedium9" defaultPivotStyle="PivotStyleLight16"/>
  <colors>
    <mruColors>
      <color rgb="FFFFFFCC"/>
      <color rgb="FFFFFFE5"/>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fa-IR" sz="1600"/>
              <a:t>نمودار درصد انطباق سرفصلهای آدیت فرایند سازنده</a:t>
            </a:r>
          </a:p>
        </c:rich>
      </c:tx>
      <c:layout/>
      <c:overlay val="0"/>
    </c:title>
    <c:autoTitleDeleted val="0"/>
    <c:plotArea>
      <c:layout/>
      <c:barChart>
        <c:barDir val="col"/>
        <c:grouping val="clustered"/>
        <c:varyColors val="0"/>
        <c:ser>
          <c:idx val="0"/>
          <c:order val="0"/>
          <c:tx>
            <c:strRef>
              <c:f>'محاسبات اصلی'!$O$6</c:f>
              <c:strCache>
                <c:ptCount val="1"/>
                <c:pt idx="0">
                  <c:v>درصد انطباق</c:v>
                </c:pt>
              </c:strCache>
            </c:strRef>
          </c:tx>
          <c:spPr>
            <a:gradFill flip="none" rotWithShape="1">
              <a:gsLst>
                <a:gs pos="0">
                  <a:srgbClr val="C00000">
                    <a:tint val="66000"/>
                    <a:satMod val="160000"/>
                  </a:srgbClr>
                </a:gs>
                <a:gs pos="50000">
                  <a:srgbClr val="C00000">
                    <a:tint val="44500"/>
                    <a:satMod val="160000"/>
                  </a:srgbClr>
                </a:gs>
                <a:gs pos="100000">
                  <a:srgbClr val="C00000">
                    <a:tint val="23500"/>
                    <a:satMod val="160000"/>
                  </a:srgbClr>
                </a:gs>
              </a:gsLst>
              <a:path path="circle">
                <a:fillToRect l="50000" t="50000" r="50000" b="50000"/>
              </a:path>
              <a:tileRect/>
            </a:gradFill>
            <a:ln>
              <a:solidFill>
                <a:schemeClr val="tx1"/>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'محاسبات اصلی'!$P$2:$AB$2</c:f>
              <c:strCache>
                <c:ptCount val="13"/>
                <c:pt idx="0">
                  <c:v>BOM</c:v>
                </c:pt>
                <c:pt idx="1">
                  <c:v>تغییرات مهندسی</c:v>
                </c:pt>
                <c:pt idx="2">
                  <c:v>راه اندازی </c:v>
                </c:pt>
                <c:pt idx="3">
                  <c:v>مدیریت ابزار  و قالب</c:v>
                </c:pt>
                <c:pt idx="4">
                  <c:v>آموزش</c:v>
                </c:pt>
                <c:pt idx="5">
                  <c:v>کنترل اقلام ورودی</c:v>
                </c:pt>
                <c:pt idx="6">
                  <c:v>کنترل حین فرایند  تولید</c:v>
                </c:pt>
                <c:pt idx="7">
                  <c:v>کنترل محصول نامنطبق</c:v>
                </c:pt>
                <c:pt idx="8">
                  <c:v>دوباره کاری</c:v>
                </c:pt>
                <c:pt idx="9">
                  <c:v>شناسایی و ردیابی</c:v>
                </c:pt>
                <c:pt idx="10">
                  <c:v>محيط كار</c:v>
                </c:pt>
                <c:pt idx="11">
                  <c:v>انبار</c:v>
                </c:pt>
                <c:pt idx="12">
                  <c:v>تجزیه و تحلیل اقلام برگشتی</c:v>
                </c:pt>
              </c:strCache>
            </c:strRef>
          </c:cat>
          <c:val>
            <c:numRef>
              <c:f>'محاسبات اصلی'!$P$6:$AB$6</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150"/>
        <c:axId val="814152432"/>
        <c:axId val="814145904"/>
      </c:barChart>
      <c:catAx>
        <c:axId val="814152432"/>
        <c:scaling>
          <c:orientation val="minMax"/>
        </c:scaling>
        <c:delete val="0"/>
        <c:axPos val="b"/>
        <c:numFmt formatCode="General" sourceLinked="0"/>
        <c:majorTickMark val="out"/>
        <c:minorTickMark val="none"/>
        <c:tickLblPos val="nextTo"/>
        <c:crossAx val="814145904"/>
        <c:crosses val="autoZero"/>
        <c:auto val="1"/>
        <c:lblAlgn val="ctr"/>
        <c:lblOffset val="100"/>
        <c:noMultiLvlLbl val="0"/>
      </c:catAx>
      <c:valAx>
        <c:axId val="814145904"/>
        <c:scaling>
          <c:orientation val="minMax"/>
        </c:scaling>
        <c:delete val="0"/>
        <c:axPos val="l"/>
        <c:majorGridlines/>
        <c:numFmt formatCode="0%" sourceLinked="1"/>
        <c:majorTickMark val="out"/>
        <c:minorTickMark val="none"/>
        <c:tickLblPos val="nextTo"/>
        <c:crossAx val="814152432"/>
        <c:crosses val="autoZero"/>
        <c:crossBetween val="between"/>
      </c:valAx>
      <c:spPr>
        <a:solidFill>
          <a:srgbClr val="FFFFE5"/>
        </a:solidFill>
      </c:spPr>
    </c:plotArea>
    <c:plotVisOnly val="1"/>
    <c:dispBlanksAs val="gap"/>
    <c:showDLblsOverMax val="0"/>
  </c:chart>
  <c:txPr>
    <a:bodyPr/>
    <a:lstStyle/>
    <a:p>
      <a:pPr>
        <a:defRPr>
          <a:latin typeface="Tahoma" pitchFamily="34" charset="0"/>
          <a:ea typeface="Tahoma" pitchFamily="34" charset="0"/>
          <a:cs typeface="Tahoma" pitchFamily="34" charset="0"/>
        </a:defRPr>
      </a:pPr>
      <a:endParaRPr lang="en-US"/>
    </a:p>
  </c:txPr>
  <c:printSettings>
    <c:headerFooter/>
    <c:pageMargins b="0.750000000000002" l="0.70000000000000062" r="0.70000000000000062" t="0.75000000000000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rtl="1">
            <a:defRPr/>
          </a:pPr>
          <a:endParaRPr lang="en-US"/>
        </a:p>
      </c:txPr>
    </c:title>
    <c:autoTitleDeleted val="0"/>
    <c:plotArea>
      <c:layout/>
      <c:barChart>
        <c:barDir val="bar"/>
        <c:grouping val="clustered"/>
        <c:varyColors val="0"/>
        <c:ser>
          <c:idx val="0"/>
          <c:order val="0"/>
          <c:tx>
            <c:strRef>
              <c:f>'محاسبات اصلی'!$P$11</c:f>
              <c:strCache>
                <c:ptCount val="1"/>
                <c:pt idx="0">
                  <c:v>درصد انطباق  آيتم هاي 4M</c:v>
                </c:pt>
              </c:strCache>
            </c:strRef>
          </c:tx>
          <c:spPr>
            <a:gradFill flip="none" rotWithShape="1">
              <a:gsLst>
                <a:gs pos="0">
                  <a:schemeClr val="accent1">
                    <a:shade val="30000"/>
                    <a:satMod val="115000"/>
                  </a:schemeClr>
                </a:gs>
                <a:gs pos="50000">
                  <a:schemeClr val="accent1">
                    <a:shade val="67500"/>
                    <a:satMod val="115000"/>
                  </a:schemeClr>
                </a:gs>
                <a:gs pos="100000">
                  <a:schemeClr val="accent1">
                    <a:shade val="100000"/>
                    <a:satMod val="115000"/>
                  </a:schemeClr>
                </a:gs>
              </a:gsLst>
              <a:path path="circle">
                <a:fillToRect l="50000" t="50000" r="50000" b="50000"/>
              </a:path>
              <a:tileRect/>
            </a:gra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'محاسبات اصلی'!$Q$8:$U$8</c:f>
              <c:strCache>
                <c:ptCount val="5"/>
                <c:pt idx="0">
                  <c:v>Material (مواد)</c:v>
                </c:pt>
                <c:pt idx="1">
                  <c:v>Machine (ماشین آلات و تجهیزات کنترلی)</c:v>
                </c:pt>
                <c:pt idx="2">
                  <c:v>Man (نیروی انسانی)</c:v>
                </c:pt>
                <c:pt idx="3">
                  <c:v>Method (روش)</c:v>
                </c:pt>
                <c:pt idx="4">
                  <c:v>Environment (شرايط محيطي)</c:v>
                </c:pt>
              </c:strCache>
            </c:strRef>
          </c:cat>
          <c:val>
            <c:numRef>
              <c:f>'محاسبات اصلی'!$Q$11:$U$11</c:f>
              <c:numCache>
                <c:formatCode>0%</c:formatCode>
                <c:ptCount val="5"/>
                <c:pt idx="0">
                  <c:v>0</c:v>
                </c:pt>
                <c:pt idx="1">
                  <c:v>0</c:v>
                </c:pt>
                <c:pt idx="2">
                  <c:v>0</c:v>
                </c:pt>
                <c:pt idx="3">
                  <c:v>0</c:v>
                </c:pt>
                <c:pt idx="4">
                  <c:v>0</c:v>
                </c:pt>
              </c:numCache>
            </c:numRef>
          </c:val>
        </c:ser>
        <c:dLbls>
          <c:showLegendKey val="0"/>
          <c:showVal val="1"/>
          <c:showCatName val="0"/>
          <c:showSerName val="0"/>
          <c:showPercent val="0"/>
          <c:showBubbleSize val="0"/>
        </c:dLbls>
        <c:gapWidth val="150"/>
        <c:axId val="814150256"/>
        <c:axId val="814154064"/>
      </c:barChart>
      <c:catAx>
        <c:axId val="814150256"/>
        <c:scaling>
          <c:orientation val="minMax"/>
        </c:scaling>
        <c:delete val="0"/>
        <c:axPos val="l"/>
        <c:numFmt formatCode="General" sourceLinked="0"/>
        <c:majorTickMark val="out"/>
        <c:minorTickMark val="none"/>
        <c:tickLblPos val="nextTo"/>
        <c:txPr>
          <a:bodyPr/>
          <a:lstStyle/>
          <a:p>
            <a:pPr rtl="0">
              <a:defRPr b="1"/>
            </a:pPr>
            <a:endParaRPr lang="en-US"/>
          </a:p>
        </c:txPr>
        <c:crossAx val="814154064"/>
        <c:crosses val="autoZero"/>
        <c:auto val="1"/>
        <c:lblAlgn val="ctr"/>
        <c:lblOffset val="100"/>
        <c:noMultiLvlLbl val="0"/>
      </c:catAx>
      <c:valAx>
        <c:axId val="814154064"/>
        <c:scaling>
          <c:orientation val="minMax"/>
        </c:scaling>
        <c:delete val="0"/>
        <c:axPos val="b"/>
        <c:majorGridlines/>
        <c:numFmt formatCode="0%" sourceLinked="1"/>
        <c:majorTickMark val="out"/>
        <c:minorTickMark val="none"/>
        <c:tickLblPos val="nextTo"/>
        <c:txPr>
          <a:bodyPr/>
          <a:lstStyle/>
          <a:p>
            <a:pPr>
              <a:defRPr b="1"/>
            </a:pPr>
            <a:endParaRPr lang="en-US"/>
          </a:p>
        </c:txPr>
        <c:crossAx val="814150256"/>
        <c:crosses val="autoZero"/>
        <c:crossBetween val="between"/>
      </c:valAx>
      <c:spPr>
        <a:solidFill>
          <a:srgbClr val="FFFFCC"/>
        </a:solidFill>
      </c:spPr>
    </c:plotArea>
    <c:plotVisOnly val="1"/>
    <c:dispBlanksAs val="gap"/>
    <c:showDLblsOverMax val="0"/>
  </c:chart>
  <c:txPr>
    <a:bodyPr/>
    <a:lstStyle/>
    <a:p>
      <a:pPr>
        <a:defRPr>
          <a:latin typeface="Tahoma" pitchFamily="34" charset="0"/>
          <a:ea typeface="Tahoma" pitchFamily="34" charset="0"/>
          <a:cs typeface="Tahoma" pitchFamily="34" charset="0"/>
        </a:defRPr>
      </a:pPr>
      <a:endParaRPr lang="en-US"/>
    </a:p>
  </c:txPr>
  <c:printSettings>
    <c:headerFooter/>
    <c:pageMargins b="0.75000000000000189" l="0.70000000000000062" r="0.70000000000000062" t="0.7500000000000018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400050</xdr:colOff>
      <xdr:row>3</xdr:row>
      <xdr:rowOff>47625</xdr:rowOff>
    </xdr:from>
    <xdr:to>
      <xdr:col>4</xdr:col>
      <xdr:colOff>1228725</xdr:colOff>
      <xdr:row>3</xdr:row>
      <xdr:rowOff>495300</xdr:rowOff>
    </xdr:to>
    <xdr:pic>
      <xdr:nvPicPr>
        <xdr:cNvPr id="2050" name="OptionButton1"/>
        <xdr:cNvPicPr preferRelativeResize="0">
          <a:picLocks noChangeArrowheads="1" noChangeShapeType="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6950" y="1647825"/>
          <a:ext cx="828675" cy="4476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400050</xdr:colOff>
      <xdr:row>3</xdr:row>
      <xdr:rowOff>66675</xdr:rowOff>
    </xdr:from>
    <xdr:to>
      <xdr:col>4</xdr:col>
      <xdr:colOff>142875</xdr:colOff>
      <xdr:row>3</xdr:row>
      <xdr:rowOff>485775</xdr:rowOff>
    </xdr:to>
    <xdr:pic>
      <xdr:nvPicPr>
        <xdr:cNvPr id="2051" name="OptionButton2"/>
        <xdr:cNvPicPr preferRelativeResize="0">
          <a:picLocks noChangeArrowheads="1" noChangeShapeType="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3500" y="1666875"/>
          <a:ext cx="676275" cy="4191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5</xdr:col>
      <xdr:colOff>1704975</xdr:colOff>
      <xdr:row>3</xdr:row>
      <xdr:rowOff>85725</xdr:rowOff>
    </xdr:from>
    <xdr:to>
      <xdr:col>6</xdr:col>
      <xdr:colOff>95250</xdr:colOff>
      <xdr:row>3</xdr:row>
      <xdr:rowOff>485775</xdr:rowOff>
    </xdr:to>
    <xdr:pic>
      <xdr:nvPicPr>
        <xdr:cNvPr id="2058" name="OptionButton3"/>
        <xdr:cNvPicPr preferRelativeResize="0">
          <a:picLocks noChangeArrowheads="1" noChangeShapeType="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05575" y="1685925"/>
          <a:ext cx="1009650" cy="4000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5</xdr:col>
      <xdr:colOff>485775</xdr:colOff>
      <xdr:row>3</xdr:row>
      <xdr:rowOff>85725</xdr:rowOff>
    </xdr:from>
    <xdr:to>
      <xdr:col>5</xdr:col>
      <xdr:colOff>1628775</xdr:colOff>
      <xdr:row>3</xdr:row>
      <xdr:rowOff>485775</xdr:rowOff>
    </xdr:to>
    <xdr:pic>
      <xdr:nvPicPr>
        <xdr:cNvPr id="2059" name="OptionButton4"/>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86375" y="1685925"/>
          <a:ext cx="1143000" cy="4000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51953</xdr:colOff>
      <xdr:row>8</xdr:row>
      <xdr:rowOff>34636</xdr:rowOff>
    </xdr:from>
    <xdr:to>
      <xdr:col>10</xdr:col>
      <xdr:colOff>571499</xdr:colOff>
      <xdr:row>30</xdr:row>
      <xdr:rowOff>173182</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51954</xdr:colOff>
      <xdr:row>31</xdr:row>
      <xdr:rowOff>17319</xdr:rowOff>
    </xdr:from>
    <xdr:to>
      <xdr:col>10</xdr:col>
      <xdr:colOff>587290</xdr:colOff>
      <xdr:row>42</xdr:row>
      <xdr:rowOff>173182</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56"/>
  <sheetViews>
    <sheetView tabSelected="1" view="pageBreakPreview" topLeftCell="A48" zoomScale="51" zoomScaleNormal="57" zoomScaleSheetLayoutView="51" workbookViewId="0">
      <selection activeCell="C3" sqref="C3:E3"/>
    </sheetView>
  </sheetViews>
  <sheetFormatPr defaultRowHeight="15" x14ac:dyDescent="0.25"/>
  <cols>
    <col min="1" max="3" width="7" customWidth="1"/>
    <col min="4" max="4" width="7" style="8" customWidth="1"/>
    <col min="5" max="5" width="44" style="84" customWidth="1"/>
    <col min="6" max="6" width="39.28515625" customWidth="1"/>
    <col min="7" max="7" width="28.7109375" customWidth="1"/>
    <col min="8" max="8" width="26.85546875" customWidth="1"/>
    <col min="9" max="9" width="26.42578125" customWidth="1"/>
    <col min="10" max="10" width="23.7109375" customWidth="1"/>
    <col min="11" max="11" width="6.28515625" customWidth="1"/>
    <col min="12" max="12" width="8.7109375" style="57" customWidth="1"/>
    <col min="13" max="13" width="29.5703125" customWidth="1"/>
    <col min="14" max="14" width="8.42578125" customWidth="1"/>
    <col min="15" max="15" width="29.5703125" customWidth="1"/>
    <col min="17" max="17" width="7.140625" customWidth="1"/>
    <col min="18" max="18" width="5.42578125" customWidth="1"/>
    <col min="20" max="21" width="9.140625" hidden="1" customWidth="1"/>
  </cols>
  <sheetData>
    <row r="1" spans="1:21" ht="46.5" customHeight="1" x14ac:dyDescent="0.25">
      <c r="A1" s="178" t="s">
        <v>263</v>
      </c>
      <c r="B1" s="178"/>
      <c r="C1" s="178"/>
      <c r="D1" s="178"/>
      <c r="E1" s="194" t="s">
        <v>227</v>
      </c>
      <c r="F1" s="195"/>
      <c r="G1" s="195"/>
      <c r="H1" s="195"/>
      <c r="I1" s="195"/>
      <c r="J1" s="195"/>
      <c r="K1" s="195"/>
      <c r="L1" s="195"/>
      <c r="M1" s="195"/>
      <c r="N1" s="196"/>
      <c r="O1" s="192" t="s">
        <v>228</v>
      </c>
      <c r="P1" s="192"/>
      <c r="Q1" s="192"/>
      <c r="R1" s="192"/>
    </row>
    <row r="2" spans="1:21" s="14" customFormat="1" ht="34.5" customHeight="1" x14ac:dyDescent="0.2">
      <c r="A2" s="182" t="s">
        <v>402</v>
      </c>
      <c r="B2" s="182"/>
      <c r="C2" s="179" t="s">
        <v>229</v>
      </c>
      <c r="D2" s="179"/>
      <c r="E2" s="179"/>
      <c r="F2" s="179" t="s">
        <v>230</v>
      </c>
      <c r="G2" s="179"/>
      <c r="H2" s="74" t="s">
        <v>231</v>
      </c>
      <c r="I2" s="73" t="s">
        <v>232</v>
      </c>
      <c r="J2" s="180" t="s">
        <v>233</v>
      </c>
      <c r="K2" s="180"/>
      <c r="L2" s="180"/>
      <c r="M2" s="189" t="s">
        <v>234</v>
      </c>
      <c r="N2" s="189"/>
      <c r="O2" s="189"/>
      <c r="P2" s="189"/>
      <c r="Q2" s="189"/>
      <c r="R2" s="189"/>
    </row>
    <row r="3" spans="1:21" s="14" customFormat="1" ht="45" customHeight="1" x14ac:dyDescent="0.2">
      <c r="A3" s="185" t="s">
        <v>401</v>
      </c>
      <c r="B3" s="186"/>
      <c r="C3" s="197"/>
      <c r="D3" s="198"/>
      <c r="E3" s="199"/>
      <c r="F3" s="184"/>
      <c r="G3" s="184"/>
      <c r="H3" s="72"/>
      <c r="I3" s="72"/>
      <c r="J3" s="181"/>
      <c r="K3" s="181"/>
      <c r="L3" s="181"/>
      <c r="M3" s="184"/>
      <c r="N3" s="184"/>
      <c r="O3" s="184"/>
      <c r="P3" s="184"/>
      <c r="Q3" s="184"/>
      <c r="R3" s="184"/>
    </row>
    <row r="4" spans="1:21" s="14" customFormat="1" ht="45" customHeight="1" x14ac:dyDescent="0.2">
      <c r="A4" s="187">
        <f>B55</f>
        <v>0</v>
      </c>
      <c r="B4" s="188"/>
      <c r="C4" s="75"/>
      <c r="D4" s="75"/>
      <c r="E4" s="76" t="s">
        <v>260</v>
      </c>
      <c r="F4" s="30"/>
      <c r="G4" s="183" t="s">
        <v>291</v>
      </c>
      <c r="H4" s="183"/>
      <c r="I4" s="82"/>
      <c r="J4" s="183" t="s">
        <v>261</v>
      </c>
      <c r="K4" s="183"/>
      <c r="L4" s="183"/>
      <c r="M4" s="190"/>
      <c r="N4" s="191"/>
      <c r="O4" s="58" t="s">
        <v>262</v>
      </c>
      <c r="P4" s="193" t="s">
        <v>290</v>
      </c>
      <c r="Q4" s="193"/>
      <c r="R4" s="193"/>
    </row>
    <row r="5" spans="1:21" s="15" customFormat="1" ht="65.25" customHeight="1" x14ac:dyDescent="0.55000000000000004">
      <c r="A5" s="17" t="s">
        <v>222</v>
      </c>
      <c r="B5" s="26" t="s">
        <v>223</v>
      </c>
      <c r="C5" s="121" t="s">
        <v>224</v>
      </c>
      <c r="D5" s="25" t="s">
        <v>225</v>
      </c>
      <c r="E5" s="18" t="s">
        <v>226</v>
      </c>
      <c r="F5" s="19" t="s">
        <v>94</v>
      </c>
      <c r="G5" s="20" t="s">
        <v>95</v>
      </c>
      <c r="H5" s="21" t="s">
        <v>96</v>
      </c>
      <c r="I5" s="22" t="s">
        <v>97</v>
      </c>
      <c r="J5" s="29" t="s">
        <v>98</v>
      </c>
      <c r="K5" s="28" t="s">
        <v>99</v>
      </c>
      <c r="L5" s="55" t="s">
        <v>272</v>
      </c>
      <c r="M5" s="24" t="s">
        <v>100</v>
      </c>
      <c r="N5" s="164" t="s">
        <v>467</v>
      </c>
      <c r="O5" s="24" t="s">
        <v>101</v>
      </c>
      <c r="P5" s="23" t="s">
        <v>102</v>
      </c>
      <c r="Q5" s="27" t="s">
        <v>103</v>
      </c>
      <c r="R5" s="164" t="s">
        <v>466</v>
      </c>
      <c r="T5" s="16" t="s">
        <v>236</v>
      </c>
      <c r="U5" s="16" t="s">
        <v>236</v>
      </c>
    </row>
    <row r="6" spans="1:21" ht="96" customHeight="1" x14ac:dyDescent="0.25">
      <c r="A6" s="176" t="str">
        <f>IF(B6="NA",K6*5,"")</f>
        <v/>
      </c>
      <c r="B6" s="176" t="str">
        <f>IF(OR(C6="لطفاً امتياز را انتخاب نمائيد",C7="لطفاً امتياز را انتخاب نمائيد"),"لطفاً امتیاز را انتخاب نمائید",IF(AND(C6="NA",C7="NA"),"NA",AVERAGE(C6:C7)*K6))</f>
        <v>لطفاً امتیاز را انتخاب نمائید</v>
      </c>
      <c r="C6" s="7" t="str">
        <f>IF(D6="","لطفاً امتياز را انتخاب نمائيد",IF(D6=$U$6,$T$6,IF(D6=$U$7,$T$7,IF(D6=$U$8,$T$8,IF(D6=$U$9,$T$9,IF(D6=$U$10,$T$10,IF(D6=$U$11,"NA","لطفاً امتیاز را انتخاب نمائید")))))))</f>
        <v>لطفاً امتياز را انتخاب نمائيد</v>
      </c>
      <c r="D6" s="13"/>
      <c r="E6" s="83"/>
      <c r="F6" s="59" t="s">
        <v>363</v>
      </c>
      <c r="G6" s="59" t="s">
        <v>362</v>
      </c>
      <c r="H6" s="59" t="s">
        <v>256</v>
      </c>
      <c r="I6" s="59" t="s">
        <v>106</v>
      </c>
      <c r="J6" s="59" t="s">
        <v>107</v>
      </c>
      <c r="K6" s="205">
        <v>3</v>
      </c>
      <c r="L6" s="213" t="s">
        <v>283</v>
      </c>
      <c r="M6" s="59" t="s">
        <v>254</v>
      </c>
      <c r="N6" s="59" t="s">
        <v>51</v>
      </c>
      <c r="O6" s="201" t="s">
        <v>255</v>
      </c>
      <c r="P6" s="203" t="s">
        <v>108</v>
      </c>
      <c r="Q6" s="202" t="s">
        <v>105</v>
      </c>
      <c r="R6" s="206" t="s">
        <v>17</v>
      </c>
      <c r="T6" s="8">
        <v>-2</v>
      </c>
      <c r="U6" s="8">
        <v>0</v>
      </c>
    </row>
    <row r="7" spans="1:21" ht="85.5" customHeight="1" x14ac:dyDescent="0.25">
      <c r="A7" s="177"/>
      <c r="B7" s="177"/>
      <c r="C7" s="7" t="str">
        <f>IF(D7="","لطفاً امتياز را انتخاب نمائيد",IF(D7=$U$6,$T$6,IF(D7=$U$7,$T$7,IF(D7=$U$8,$T$8,IF(D7=$U$9,$T$9,IF(D7=$U$10,$T$10,IF(D7=$U$11,"NA","لطفاً امتیاز را انتخاب نمائید")))))))</f>
        <v>لطفاً امتياز را انتخاب نمائيد</v>
      </c>
      <c r="D7" s="13"/>
      <c r="E7" s="83"/>
      <c r="F7" s="59" t="s">
        <v>109</v>
      </c>
      <c r="G7" s="59" t="s">
        <v>364</v>
      </c>
      <c r="H7" s="59" t="s">
        <v>110</v>
      </c>
      <c r="I7" s="59" t="s">
        <v>111</v>
      </c>
      <c r="J7" s="59" t="s">
        <v>112</v>
      </c>
      <c r="K7" s="205"/>
      <c r="L7" s="214"/>
      <c r="M7" s="60" t="s">
        <v>331</v>
      </c>
      <c r="N7" s="60" t="s">
        <v>52</v>
      </c>
      <c r="O7" s="201"/>
      <c r="P7" s="203"/>
      <c r="Q7" s="202"/>
      <c r="R7" s="206"/>
      <c r="T7" s="8">
        <v>1</v>
      </c>
      <c r="U7" s="8">
        <v>1</v>
      </c>
    </row>
    <row r="8" spans="1:21" ht="101.25" customHeight="1" x14ac:dyDescent="0.25">
      <c r="A8" s="6" t="str">
        <f t="shared" ref="A8:A28" si="0">IF(B8="NA",(5*K8),"")</f>
        <v/>
      </c>
      <c r="B8" s="7" t="str">
        <f t="shared" ref="B8:B14" si="1">IF(C8="لطفاً امتياز را انتخاب نمائيد","لطفاً امتیاز را انتخاب نمائید",IF(C8="NA","NA",C8*K8))</f>
        <v>لطفاً امتیاز را انتخاب نمائید</v>
      </c>
      <c r="C8" s="7" t="str">
        <f>IF(D8="","لطفاً امتياز را انتخاب نمائيد",IF(D8=$U$6,$T$6,IF(D8=$U$7,$T$7,IF(D8=$U$8,$T$8,IF(D8=$U$9,$T$9,IF(D8=$U$10,$T$10,IF(D8=$U$11,"NA","لطفاً امتیاز را انتخاب نمائید")))))))</f>
        <v>لطفاً امتياز را انتخاب نمائيد</v>
      </c>
      <c r="D8" s="13"/>
      <c r="E8" s="83"/>
      <c r="F8" s="85" t="s">
        <v>113</v>
      </c>
      <c r="G8" s="59" t="s">
        <v>114</v>
      </c>
      <c r="H8" s="59" t="s">
        <v>115</v>
      </c>
      <c r="I8" s="59" t="s">
        <v>116</v>
      </c>
      <c r="J8" s="59" t="s">
        <v>117</v>
      </c>
      <c r="K8" s="61">
        <v>5</v>
      </c>
      <c r="L8" s="56" t="s">
        <v>281</v>
      </c>
      <c r="M8" s="59" t="s">
        <v>118</v>
      </c>
      <c r="N8" s="59" t="s">
        <v>53</v>
      </c>
      <c r="O8" s="59" t="s">
        <v>307</v>
      </c>
      <c r="P8" s="64" t="s">
        <v>119</v>
      </c>
      <c r="Q8" s="5" t="s">
        <v>105</v>
      </c>
      <c r="R8" s="163" t="s">
        <v>19</v>
      </c>
      <c r="T8" s="110">
        <v>2</v>
      </c>
      <c r="U8" s="110">
        <v>2</v>
      </c>
    </row>
    <row r="9" spans="1:21" ht="71.25" x14ac:dyDescent="0.25">
      <c r="A9" s="6" t="str">
        <f t="shared" si="0"/>
        <v/>
      </c>
      <c r="B9" s="7" t="str">
        <f t="shared" si="1"/>
        <v>لطفاً امتیاز را انتخاب نمائید</v>
      </c>
      <c r="C9" s="7" t="str">
        <f t="shared" ref="C9:C53" si="2">IF(D9="","لطفاً امتياز را انتخاب نمائيد",IF(D9=$U$6,$T$6,IF(D9=$U$7,$T$7,IF(D9=$U$8,$T$8,IF(D9=$U$9,$T$9,IF(D9=$U$10,$T$10,IF(D9=$U$11,"NA","لطفاً امتیاز را انتخاب نمائید")))))))</f>
        <v>لطفاً امتياز را انتخاب نمائيد</v>
      </c>
      <c r="D9" s="13"/>
      <c r="E9" s="83"/>
      <c r="F9" s="59" t="s">
        <v>120</v>
      </c>
      <c r="G9" s="4"/>
      <c r="H9" s="59" t="s">
        <v>121</v>
      </c>
      <c r="I9" s="4"/>
      <c r="J9" s="159" t="s">
        <v>439</v>
      </c>
      <c r="K9" s="61">
        <v>5</v>
      </c>
      <c r="L9" s="160" t="s">
        <v>281</v>
      </c>
      <c r="M9" s="59"/>
      <c r="N9" s="60" t="s">
        <v>54</v>
      </c>
      <c r="O9" s="59" t="s">
        <v>122</v>
      </c>
      <c r="P9" s="64" t="s">
        <v>119</v>
      </c>
      <c r="Q9" s="5" t="s">
        <v>105</v>
      </c>
      <c r="R9" s="163" t="s">
        <v>20</v>
      </c>
      <c r="T9" s="110">
        <v>4</v>
      </c>
      <c r="U9" s="110">
        <v>4</v>
      </c>
    </row>
    <row r="10" spans="1:21" ht="114" x14ac:dyDescent="0.25">
      <c r="A10" s="6" t="str">
        <f>IF(B10="NA",(5*K10),"")</f>
        <v/>
      </c>
      <c r="B10" s="7" t="str">
        <f>IF(C10="لطفاً امتياز را انتخاب نمائيد","لطفاً امتیاز را انتخاب نمائید",IF(C10="NA","NA",C10*K10))</f>
        <v>لطفاً امتیاز را انتخاب نمائید</v>
      </c>
      <c r="C10" s="7" t="str">
        <f t="shared" si="2"/>
        <v>لطفاً امتياز را انتخاب نمائيد</v>
      </c>
      <c r="D10" s="13"/>
      <c r="E10" s="83"/>
      <c r="F10" s="65" t="s">
        <v>297</v>
      </c>
      <c r="G10" s="66"/>
      <c r="H10" s="65" t="s">
        <v>298</v>
      </c>
      <c r="I10" s="65" t="s">
        <v>299</v>
      </c>
      <c r="J10" s="65" t="s">
        <v>13</v>
      </c>
      <c r="K10" s="61">
        <v>5</v>
      </c>
      <c r="L10" s="56" t="s">
        <v>284</v>
      </c>
      <c r="M10" s="65" t="s">
        <v>300</v>
      </c>
      <c r="N10" s="59" t="s">
        <v>55</v>
      </c>
      <c r="O10" s="67" t="s">
        <v>301</v>
      </c>
      <c r="P10" s="69" t="s">
        <v>128</v>
      </c>
      <c r="Q10" s="5" t="s">
        <v>129</v>
      </c>
      <c r="R10" s="68" t="s">
        <v>21</v>
      </c>
      <c r="T10" s="8">
        <v>5</v>
      </c>
      <c r="U10" s="8">
        <v>5</v>
      </c>
    </row>
    <row r="11" spans="1:21" ht="114" x14ac:dyDescent="0.25">
      <c r="A11" s="6" t="str">
        <f t="shared" si="0"/>
        <v/>
      </c>
      <c r="B11" s="7" t="str">
        <f t="shared" si="1"/>
        <v>لطفاً امتیاز را انتخاب نمائید</v>
      </c>
      <c r="C11" s="7" t="str">
        <f t="shared" si="2"/>
        <v>لطفاً امتياز را انتخاب نمائيد</v>
      </c>
      <c r="D11" s="13"/>
      <c r="E11" s="83"/>
      <c r="F11" s="59" t="s">
        <v>257</v>
      </c>
      <c r="G11" s="59" t="s">
        <v>123</v>
      </c>
      <c r="H11" s="159" t="s">
        <v>440</v>
      </c>
      <c r="I11" s="59" t="s">
        <v>124</v>
      </c>
      <c r="J11" s="59" t="s">
        <v>125</v>
      </c>
      <c r="K11" s="61">
        <v>3</v>
      </c>
      <c r="L11" s="56" t="s">
        <v>284</v>
      </c>
      <c r="M11" s="59" t="s">
        <v>126</v>
      </c>
      <c r="N11" s="59" t="s">
        <v>56</v>
      </c>
      <c r="O11" s="59" t="s">
        <v>127</v>
      </c>
      <c r="P11" s="69" t="s">
        <v>128</v>
      </c>
      <c r="Q11" s="5" t="s">
        <v>129</v>
      </c>
      <c r="R11" s="163" t="s">
        <v>22</v>
      </c>
      <c r="T11" s="8" t="s">
        <v>235</v>
      </c>
      <c r="U11" s="8" t="s">
        <v>235</v>
      </c>
    </row>
    <row r="12" spans="1:21" ht="102" customHeight="1" x14ac:dyDescent="0.25">
      <c r="A12" s="6" t="str">
        <f>IF(B12="NA",(5*K12),"")</f>
        <v/>
      </c>
      <c r="B12" s="7" t="str">
        <f>IF(C12="لطفاً امتياز را انتخاب نمائيد","لطفاً امتیاز را انتخاب نمائید",IF(C12="NA","NA",C12*K12))</f>
        <v>لطفاً امتیاز را انتخاب نمائید</v>
      </c>
      <c r="C12" s="7" t="str">
        <f t="shared" si="2"/>
        <v>لطفاً امتياز را انتخاب نمائيد</v>
      </c>
      <c r="D12" s="13"/>
      <c r="E12" s="83"/>
      <c r="F12" s="65" t="s">
        <v>302</v>
      </c>
      <c r="G12" s="66"/>
      <c r="H12" s="65" t="s">
        <v>303</v>
      </c>
      <c r="I12" s="66"/>
      <c r="J12" s="65" t="s">
        <v>304</v>
      </c>
      <c r="K12" s="77">
        <v>3</v>
      </c>
      <c r="L12" s="56" t="s">
        <v>284</v>
      </c>
      <c r="M12" s="65" t="s">
        <v>305</v>
      </c>
      <c r="N12" s="60" t="s">
        <v>57</v>
      </c>
      <c r="O12" s="67" t="s">
        <v>306</v>
      </c>
      <c r="P12" s="69" t="s">
        <v>128</v>
      </c>
      <c r="Q12" s="5" t="s">
        <v>129</v>
      </c>
      <c r="R12" s="68" t="s">
        <v>24</v>
      </c>
    </row>
    <row r="13" spans="1:21" ht="114" x14ac:dyDescent="0.25">
      <c r="A13" s="6" t="str">
        <f t="shared" si="0"/>
        <v/>
      </c>
      <c r="B13" s="7" t="str">
        <f t="shared" si="1"/>
        <v>لطفاً امتیاز را انتخاب نمائید</v>
      </c>
      <c r="C13" s="7" t="str">
        <f t="shared" si="2"/>
        <v>لطفاً امتياز را انتخاب نمائيد</v>
      </c>
      <c r="D13" s="13"/>
      <c r="E13" s="83"/>
      <c r="F13" s="59" t="s">
        <v>313</v>
      </c>
      <c r="G13" s="4"/>
      <c r="H13" s="59" t="s">
        <v>130</v>
      </c>
      <c r="I13" s="59" t="s">
        <v>131</v>
      </c>
      <c r="J13" s="59" t="s">
        <v>132</v>
      </c>
      <c r="K13" s="61">
        <v>2</v>
      </c>
      <c r="L13" s="56" t="s">
        <v>284</v>
      </c>
      <c r="M13" s="59"/>
      <c r="N13" s="59" t="s">
        <v>58</v>
      </c>
      <c r="O13" s="159" t="s">
        <v>441</v>
      </c>
      <c r="P13" s="64" t="s">
        <v>128</v>
      </c>
      <c r="Q13" s="5" t="s">
        <v>129</v>
      </c>
      <c r="R13" s="163" t="s">
        <v>25</v>
      </c>
    </row>
    <row r="14" spans="1:21" ht="114" x14ac:dyDescent="0.25">
      <c r="A14" s="6" t="str">
        <f t="shared" si="0"/>
        <v/>
      </c>
      <c r="B14" s="7" t="str">
        <f t="shared" si="1"/>
        <v>لطفاً امتیاز را انتخاب نمائید</v>
      </c>
      <c r="C14" s="7" t="str">
        <f t="shared" si="2"/>
        <v>لطفاً امتياز را انتخاب نمائيد</v>
      </c>
      <c r="D14" s="13"/>
      <c r="E14" s="83"/>
      <c r="F14" s="59" t="s">
        <v>134</v>
      </c>
      <c r="G14" s="59" t="s">
        <v>135</v>
      </c>
      <c r="H14" s="59" t="s">
        <v>244</v>
      </c>
      <c r="I14" s="59" t="s">
        <v>136</v>
      </c>
      <c r="J14" s="59" t="s">
        <v>137</v>
      </c>
      <c r="K14" s="61">
        <v>2</v>
      </c>
      <c r="L14" s="56" t="s">
        <v>284</v>
      </c>
      <c r="M14" s="59" t="s">
        <v>138</v>
      </c>
      <c r="N14" s="59" t="s">
        <v>59</v>
      </c>
      <c r="O14" s="59" t="s">
        <v>139</v>
      </c>
      <c r="P14" s="64" t="s">
        <v>140</v>
      </c>
      <c r="Q14" s="5" t="s">
        <v>129</v>
      </c>
      <c r="R14" s="163" t="s">
        <v>26</v>
      </c>
    </row>
    <row r="15" spans="1:21" ht="114" x14ac:dyDescent="0.25">
      <c r="A15" s="6" t="str">
        <f>IF(B15="NA",(5*K15),"")</f>
        <v/>
      </c>
      <c r="B15" s="7" t="str">
        <f>IF(C15="لطفاً امتياز را انتخاب نمائيد","لطفاً امتیاز را انتخاب نمائید",IF(C15="NA","NA",C15*K15))</f>
        <v>لطفاً امتیاز را انتخاب نمائید</v>
      </c>
      <c r="C15" s="7" t="str">
        <f t="shared" si="2"/>
        <v>لطفاً امتياز را انتخاب نمائيد</v>
      </c>
      <c r="D15" s="13"/>
      <c r="E15" s="83"/>
      <c r="F15" s="59" t="s">
        <v>246</v>
      </c>
      <c r="G15" s="4"/>
      <c r="H15" s="59" t="s">
        <v>247</v>
      </c>
      <c r="I15" s="159" t="s">
        <v>442</v>
      </c>
      <c r="J15" s="4"/>
      <c r="K15" s="61">
        <v>3</v>
      </c>
      <c r="L15" s="56" t="s">
        <v>284</v>
      </c>
      <c r="M15" s="59" t="s">
        <v>248</v>
      </c>
      <c r="N15" s="59" t="s">
        <v>60</v>
      </c>
      <c r="O15" s="59" t="s">
        <v>245</v>
      </c>
      <c r="P15" s="70" t="s">
        <v>140</v>
      </c>
      <c r="Q15" s="5" t="s">
        <v>129</v>
      </c>
      <c r="R15" s="163" t="s">
        <v>27</v>
      </c>
    </row>
    <row r="16" spans="1:21" ht="99.75" x14ac:dyDescent="0.25">
      <c r="A16" s="176" t="str">
        <f>IF(B16="NA",K16*5,"")</f>
        <v/>
      </c>
      <c r="B16" s="176" t="str">
        <f>IF(OR(C16="لطفاً امتياز را انتخاب نمائيد",C17="لطفاً امتياز را انتخاب نمائيد"),"لطفاً امتیاز را انتخاب نمائید",IF(AND(C16="NA",C17="NA"),"NA",AVERAGE(C16:C17)*K16))</f>
        <v>لطفاً امتیاز را انتخاب نمائید</v>
      </c>
      <c r="C16" s="7" t="str">
        <f t="shared" si="2"/>
        <v>لطفاً امتياز را انتخاب نمائيد</v>
      </c>
      <c r="D16" s="13"/>
      <c r="E16" s="83"/>
      <c r="F16" s="59" t="s">
        <v>286</v>
      </c>
      <c r="G16" s="59" t="s">
        <v>141</v>
      </c>
      <c r="H16" s="59" t="s">
        <v>142</v>
      </c>
      <c r="I16" s="4"/>
      <c r="J16" s="159" t="s">
        <v>459</v>
      </c>
      <c r="K16" s="205">
        <v>3</v>
      </c>
      <c r="L16" s="213" t="s">
        <v>284</v>
      </c>
      <c r="M16" s="59" t="s">
        <v>285</v>
      </c>
      <c r="N16" s="60" t="s">
        <v>61</v>
      </c>
      <c r="O16" s="201" t="s">
        <v>143</v>
      </c>
      <c r="P16" s="204" t="s">
        <v>140</v>
      </c>
      <c r="Q16" s="200" t="s">
        <v>129</v>
      </c>
      <c r="R16" s="205" t="s">
        <v>28</v>
      </c>
    </row>
    <row r="17" spans="1:18" ht="71.25" x14ac:dyDescent="0.25">
      <c r="A17" s="177"/>
      <c r="B17" s="177"/>
      <c r="C17" s="7" t="str">
        <f t="shared" si="2"/>
        <v>لطفاً امتياز را انتخاب نمائيد</v>
      </c>
      <c r="D17" s="13"/>
      <c r="E17" s="83"/>
      <c r="F17" s="59" t="s">
        <v>289</v>
      </c>
      <c r="G17" s="59" t="s">
        <v>144</v>
      </c>
      <c r="H17" s="59" t="s">
        <v>287</v>
      </c>
      <c r="I17" s="159" t="s">
        <v>461</v>
      </c>
      <c r="J17" s="159" t="s">
        <v>460</v>
      </c>
      <c r="K17" s="205"/>
      <c r="L17" s="214"/>
      <c r="M17" s="59" t="s">
        <v>288</v>
      </c>
      <c r="N17" s="59" t="s">
        <v>62</v>
      </c>
      <c r="O17" s="201"/>
      <c r="P17" s="204"/>
      <c r="Q17" s="200"/>
      <c r="R17" s="205"/>
    </row>
    <row r="18" spans="1:18" ht="185.25" x14ac:dyDescent="0.25">
      <c r="A18" s="6" t="str">
        <f t="shared" si="0"/>
        <v/>
      </c>
      <c r="B18" s="7" t="str">
        <f>IF(C18="لطفاً امتياز را انتخاب نمائيد","لطفاً امتیاز را انتخاب نمائید",IF(C18="NA","NA",C18*K18))</f>
        <v>لطفاً امتیاز را انتخاب نمائید</v>
      </c>
      <c r="C18" s="7" t="str">
        <f t="shared" si="2"/>
        <v>لطفاً امتياز را انتخاب نمائيد</v>
      </c>
      <c r="D18" s="13"/>
      <c r="E18" s="83"/>
      <c r="F18" s="59" t="s">
        <v>250</v>
      </c>
      <c r="G18" s="59" t="s">
        <v>251</v>
      </c>
      <c r="H18" s="59" t="s">
        <v>252</v>
      </c>
      <c r="I18" s="59" t="s">
        <v>253</v>
      </c>
      <c r="J18" s="59" t="s">
        <v>146</v>
      </c>
      <c r="K18" s="61">
        <v>3</v>
      </c>
      <c r="L18" s="56" t="s">
        <v>282</v>
      </c>
      <c r="M18" s="59" t="s">
        <v>249</v>
      </c>
      <c r="N18" s="59" t="s">
        <v>63</v>
      </c>
      <c r="O18" s="59" t="s">
        <v>147</v>
      </c>
      <c r="P18" s="70" t="s">
        <v>145</v>
      </c>
      <c r="Q18" s="1" t="s">
        <v>129</v>
      </c>
      <c r="R18" s="162" t="s">
        <v>29</v>
      </c>
    </row>
    <row r="19" spans="1:18" ht="71.25" x14ac:dyDescent="0.25">
      <c r="A19" s="6" t="str">
        <f t="shared" si="0"/>
        <v/>
      </c>
      <c r="B19" s="7" t="str">
        <f>IF(C19="لطفاً امتياز را انتخاب نمائيد","لطفاً امتیاز را انتخاب نمائید",IF(C19="NA","NA",C19*K19))</f>
        <v>لطفاً امتیاز را انتخاب نمائید</v>
      </c>
      <c r="C19" s="7" t="str">
        <f t="shared" si="2"/>
        <v>لطفاً امتياز را انتخاب نمائيد</v>
      </c>
      <c r="D19" s="13"/>
      <c r="E19" s="83"/>
      <c r="F19" s="159" t="s">
        <v>445</v>
      </c>
      <c r="G19" s="159" t="s">
        <v>463</v>
      </c>
      <c r="H19" s="159" t="s">
        <v>444</v>
      </c>
      <c r="I19" s="159" t="s">
        <v>443</v>
      </c>
      <c r="J19" s="159" t="s">
        <v>462</v>
      </c>
      <c r="K19" s="61">
        <v>1</v>
      </c>
      <c r="L19" s="56" t="s">
        <v>282</v>
      </c>
      <c r="M19" s="59" t="s">
        <v>148</v>
      </c>
      <c r="N19" s="59" t="s">
        <v>64</v>
      </c>
      <c r="O19" s="59" t="s">
        <v>149</v>
      </c>
      <c r="P19" s="64" t="s">
        <v>145</v>
      </c>
      <c r="Q19" s="5" t="s">
        <v>129</v>
      </c>
      <c r="R19" s="163" t="s">
        <v>30</v>
      </c>
    </row>
    <row r="20" spans="1:18" ht="108" customHeight="1" x14ac:dyDescent="0.25">
      <c r="A20" s="207" t="str">
        <f t="shared" si="0"/>
        <v/>
      </c>
      <c r="B20" s="176" t="str">
        <f>IF(OR(C20="لطفاً امتياز را انتخاب نمائيد",C21="لطفاً امتياز را انتخاب نمائيد"),"لطفاً امتیاز را انتخاب نمائید",IF(AND(C20="NA",C21="NA"),"NA",AVERAGE(C20:C21)*K20))</f>
        <v>لطفاً امتیاز را انتخاب نمائید</v>
      </c>
      <c r="C20" s="7" t="str">
        <f t="shared" si="2"/>
        <v>لطفاً امتياز را انتخاب نمائيد</v>
      </c>
      <c r="D20" s="13"/>
      <c r="E20" s="83"/>
      <c r="F20" s="59" t="s">
        <v>295</v>
      </c>
      <c r="G20" s="59" t="s">
        <v>150</v>
      </c>
      <c r="H20" s="59" t="s">
        <v>151</v>
      </c>
      <c r="I20" s="4"/>
      <c r="J20" s="59" t="s">
        <v>152</v>
      </c>
      <c r="K20" s="205">
        <v>3</v>
      </c>
      <c r="L20" s="213" t="s">
        <v>283</v>
      </c>
      <c r="M20" s="159" t="s">
        <v>446</v>
      </c>
      <c r="N20" s="59" t="s">
        <v>65</v>
      </c>
      <c r="O20" s="201" t="s">
        <v>296</v>
      </c>
      <c r="P20" s="204" t="s">
        <v>153</v>
      </c>
      <c r="Q20" s="202" t="s">
        <v>129</v>
      </c>
      <c r="R20" s="206" t="s">
        <v>32</v>
      </c>
    </row>
    <row r="21" spans="1:18" ht="57.75" customHeight="1" x14ac:dyDescent="0.25">
      <c r="A21" s="208"/>
      <c r="B21" s="177"/>
      <c r="C21" s="7" t="str">
        <f t="shared" si="2"/>
        <v>لطفاً امتياز را انتخاب نمائيد</v>
      </c>
      <c r="D21" s="13"/>
      <c r="E21" s="83"/>
      <c r="F21" s="59" t="s">
        <v>154</v>
      </c>
      <c r="G21" s="59" t="s">
        <v>155</v>
      </c>
      <c r="H21" s="4"/>
      <c r="I21" s="59" t="s">
        <v>156</v>
      </c>
      <c r="J21" s="4"/>
      <c r="K21" s="205"/>
      <c r="L21" s="214"/>
      <c r="M21" s="2" t="s">
        <v>157</v>
      </c>
      <c r="N21" s="59" t="s">
        <v>66</v>
      </c>
      <c r="O21" s="201"/>
      <c r="P21" s="204"/>
      <c r="Q21" s="202"/>
      <c r="R21" s="206"/>
    </row>
    <row r="22" spans="1:18" ht="156.75" x14ac:dyDescent="0.25">
      <c r="A22" s="207" t="str">
        <f>IF(B22="NA",(5*K22),"")</f>
        <v/>
      </c>
      <c r="B22" s="176" t="str">
        <f>IF(OR(C22="لطفاً امتياز را انتخاب نمائيد",C23="لطفاً امتياز را انتخاب نمائيد"),"لطفاً امتیاز را انتخاب نمائید",IF(AND(C22="NA",C23="NA"),"NA",AVERAGE(C22:C23)*K22))</f>
        <v>لطفاً امتیاز را انتخاب نمائید</v>
      </c>
      <c r="C22" s="7" t="str">
        <f t="shared" si="2"/>
        <v>لطفاً امتياز را انتخاب نمائيد</v>
      </c>
      <c r="D22" s="13"/>
      <c r="E22" s="89"/>
      <c r="F22" s="59" t="s">
        <v>317</v>
      </c>
      <c r="G22" s="59" t="s">
        <v>318</v>
      </c>
      <c r="H22" s="59" t="s">
        <v>319</v>
      </c>
      <c r="I22" s="59" t="s">
        <v>320</v>
      </c>
      <c r="J22" s="59" t="s">
        <v>158</v>
      </c>
      <c r="K22" s="170">
        <v>3</v>
      </c>
      <c r="L22" s="213" t="s">
        <v>283</v>
      </c>
      <c r="M22" s="59" t="s">
        <v>321</v>
      </c>
      <c r="N22" s="59" t="s">
        <v>67</v>
      </c>
      <c r="O22" s="166" t="s">
        <v>315</v>
      </c>
      <c r="P22" s="211" t="s">
        <v>159</v>
      </c>
      <c r="Q22" s="209" t="s">
        <v>129</v>
      </c>
      <c r="R22" s="207" t="s">
        <v>33</v>
      </c>
    </row>
    <row r="23" spans="1:18" ht="126" customHeight="1" x14ac:dyDescent="0.25">
      <c r="A23" s="208"/>
      <c r="B23" s="177"/>
      <c r="C23" s="7" t="str">
        <f t="shared" si="2"/>
        <v>لطفاً امتياز را انتخاب نمائيد</v>
      </c>
      <c r="D23" s="13"/>
      <c r="E23" s="83"/>
      <c r="F23" s="59" t="s">
        <v>160</v>
      </c>
      <c r="G23" s="59" t="s">
        <v>161</v>
      </c>
      <c r="H23" s="59" t="s">
        <v>162</v>
      </c>
      <c r="I23" s="59" t="s">
        <v>163</v>
      </c>
      <c r="J23" s="59" t="s">
        <v>164</v>
      </c>
      <c r="K23" s="171"/>
      <c r="L23" s="214"/>
      <c r="M23" s="59" t="s">
        <v>316</v>
      </c>
      <c r="N23" s="60" t="s">
        <v>68</v>
      </c>
      <c r="O23" s="167"/>
      <c r="P23" s="212"/>
      <c r="Q23" s="210"/>
      <c r="R23" s="208"/>
    </row>
    <row r="24" spans="1:18" ht="193.5" customHeight="1" x14ac:dyDescent="0.25">
      <c r="A24" s="111" t="str">
        <f>IF(B24="NA",(5*K24),"")</f>
        <v/>
      </c>
      <c r="B24" s="7" t="str">
        <f t="shared" ref="B24:B32" si="3">IF(C24="لطفاً امتياز را انتخاب نمائيد","لطفاً امتیاز را انتخاب نمائید",IF(C24="NA","NA",C24*K24))</f>
        <v>لطفاً امتیاز را انتخاب نمائید</v>
      </c>
      <c r="C24" s="7" t="str">
        <f t="shared" si="2"/>
        <v>لطفاً امتياز را انتخاب نمائيد</v>
      </c>
      <c r="D24" s="13"/>
      <c r="E24" s="83"/>
      <c r="F24" s="59" t="s">
        <v>258</v>
      </c>
      <c r="G24" s="59" t="s">
        <v>259</v>
      </c>
      <c r="H24" s="59" t="s">
        <v>165</v>
      </c>
      <c r="I24" s="59" t="s">
        <v>166</v>
      </c>
      <c r="J24" s="59" t="s">
        <v>167</v>
      </c>
      <c r="K24" s="61">
        <v>2</v>
      </c>
      <c r="L24" s="56" t="s">
        <v>284</v>
      </c>
      <c r="M24" s="59" t="s">
        <v>292</v>
      </c>
      <c r="N24" s="59" t="s">
        <v>69</v>
      </c>
      <c r="O24" s="159" t="s">
        <v>447</v>
      </c>
      <c r="P24" s="64" t="s">
        <v>159</v>
      </c>
      <c r="Q24" s="5" t="s">
        <v>129</v>
      </c>
      <c r="R24" s="163" t="s">
        <v>34</v>
      </c>
    </row>
    <row r="25" spans="1:18" ht="128.25" x14ac:dyDescent="0.25">
      <c r="A25" s="207" t="str">
        <f>IF(B25="NA",(5*K25),"")</f>
        <v/>
      </c>
      <c r="B25" s="176" t="str">
        <f>IF(OR(C25="لطفاً امتياز را انتخاب نمائيد",C26="لطفاً امتياز را انتخاب نمائيد"),"لطفاً امتیاز را انتخاب نمائید",IF(AND(C25="NA",C26="NA"),"NA",AVERAGE(C25:C26)*K25))</f>
        <v>لطفاً امتیاز را انتخاب نمائید</v>
      </c>
      <c r="C25" s="7" t="str">
        <f t="shared" si="2"/>
        <v>لطفاً امتياز را انتخاب نمائيد</v>
      </c>
      <c r="D25" s="13"/>
      <c r="E25" s="83"/>
      <c r="F25" s="159" t="s">
        <v>448</v>
      </c>
      <c r="G25" s="87" t="s">
        <v>381</v>
      </c>
      <c r="H25" s="87" t="s">
        <v>382</v>
      </c>
      <c r="I25" s="87" t="s">
        <v>379</v>
      </c>
      <c r="J25" s="87" t="s">
        <v>380</v>
      </c>
      <c r="K25" s="170">
        <v>3</v>
      </c>
      <c r="L25" s="213" t="s">
        <v>281</v>
      </c>
      <c r="M25" s="59" t="s">
        <v>169</v>
      </c>
      <c r="N25" s="85" t="s">
        <v>70</v>
      </c>
      <c r="O25" s="166" t="s">
        <v>170</v>
      </c>
      <c r="P25" s="215" t="s">
        <v>159</v>
      </c>
      <c r="Q25" s="209" t="s">
        <v>129</v>
      </c>
      <c r="R25" s="207" t="s">
        <v>35</v>
      </c>
    </row>
    <row r="26" spans="1:18" ht="51" customHeight="1" x14ac:dyDescent="0.25">
      <c r="A26" s="208"/>
      <c r="B26" s="177"/>
      <c r="C26" s="7" t="str">
        <f t="shared" si="2"/>
        <v>لطفاً امتياز را انتخاب نمائيد</v>
      </c>
      <c r="D26" s="13"/>
      <c r="E26" s="83"/>
      <c r="F26" s="87" t="s">
        <v>375</v>
      </c>
      <c r="G26" s="87" t="s">
        <v>376</v>
      </c>
      <c r="H26" s="87" t="s">
        <v>377</v>
      </c>
      <c r="I26" s="87" t="s">
        <v>378</v>
      </c>
      <c r="J26" s="87" t="s">
        <v>168</v>
      </c>
      <c r="K26" s="171"/>
      <c r="L26" s="214"/>
      <c r="M26" s="87" t="s">
        <v>374</v>
      </c>
      <c r="N26" s="88" t="s">
        <v>384</v>
      </c>
      <c r="O26" s="167"/>
      <c r="P26" s="216"/>
      <c r="Q26" s="210"/>
      <c r="R26" s="208"/>
    </row>
    <row r="27" spans="1:18" ht="121.5" customHeight="1" x14ac:dyDescent="0.25">
      <c r="A27" s="6" t="str">
        <f t="shared" si="0"/>
        <v/>
      </c>
      <c r="B27" s="7" t="str">
        <f t="shared" si="3"/>
        <v>لطفاً امتیاز را انتخاب نمائید</v>
      </c>
      <c r="C27" s="7" t="str">
        <f t="shared" si="2"/>
        <v>لطفاً امتياز را انتخاب نمائيد</v>
      </c>
      <c r="D27" s="13"/>
      <c r="E27" s="83"/>
      <c r="F27" s="3" t="s">
        <v>171</v>
      </c>
      <c r="G27" s="3" t="s">
        <v>172</v>
      </c>
      <c r="H27" s="4"/>
      <c r="I27" s="4"/>
      <c r="J27" s="59" t="s">
        <v>173</v>
      </c>
      <c r="K27" s="61">
        <v>3</v>
      </c>
      <c r="L27" s="56" t="s">
        <v>281</v>
      </c>
      <c r="M27" s="2" t="s">
        <v>174</v>
      </c>
      <c r="N27" s="59" t="s">
        <v>71</v>
      </c>
      <c r="O27" s="159" t="s">
        <v>464</v>
      </c>
      <c r="P27" s="64" t="s">
        <v>159</v>
      </c>
      <c r="Q27" s="5" t="s">
        <v>129</v>
      </c>
      <c r="R27" s="163" t="s">
        <v>36</v>
      </c>
    </row>
    <row r="28" spans="1:18" ht="98.25" customHeight="1" x14ac:dyDescent="0.25">
      <c r="A28" s="6" t="str">
        <f t="shared" si="0"/>
        <v/>
      </c>
      <c r="B28" s="7" t="str">
        <f t="shared" si="3"/>
        <v>لطفاً امتیاز را انتخاب نمائید</v>
      </c>
      <c r="C28" s="7" t="str">
        <f t="shared" si="2"/>
        <v>لطفاً امتياز را انتخاب نمائيد</v>
      </c>
      <c r="D28" s="13"/>
      <c r="E28" s="83"/>
      <c r="F28" s="59" t="s">
        <v>294</v>
      </c>
      <c r="G28" s="59" t="s">
        <v>345</v>
      </c>
      <c r="H28" s="59" t="s">
        <v>346</v>
      </c>
      <c r="I28" s="4"/>
      <c r="J28" s="59" t="s">
        <v>176</v>
      </c>
      <c r="K28" s="61">
        <v>1</v>
      </c>
      <c r="L28" s="56" t="s">
        <v>281</v>
      </c>
      <c r="M28" s="59" t="s">
        <v>177</v>
      </c>
      <c r="N28" s="60" t="s">
        <v>72</v>
      </c>
      <c r="O28" s="59" t="s">
        <v>178</v>
      </c>
      <c r="P28" s="64" t="s">
        <v>159</v>
      </c>
      <c r="Q28" s="5" t="s">
        <v>129</v>
      </c>
      <c r="R28" s="163" t="s">
        <v>37</v>
      </c>
    </row>
    <row r="29" spans="1:18" ht="155.25" customHeight="1" x14ac:dyDescent="0.25">
      <c r="A29" s="6" t="str">
        <f>IF(B29="NA",(5*K29),"")</f>
        <v/>
      </c>
      <c r="B29" s="7" t="str">
        <f t="shared" si="3"/>
        <v>لطفاً امتیاز را انتخاب نمائید</v>
      </c>
      <c r="C29" s="7" t="str">
        <f t="shared" si="2"/>
        <v>لطفاً امتياز را انتخاب نمائيد</v>
      </c>
      <c r="D29" s="13"/>
      <c r="E29" s="83"/>
      <c r="F29" s="59" t="s">
        <v>333</v>
      </c>
      <c r="G29" s="59" t="s">
        <v>334</v>
      </c>
      <c r="H29" s="59" t="s">
        <v>323</v>
      </c>
      <c r="I29" s="4"/>
      <c r="J29" s="59" t="s">
        <v>322</v>
      </c>
      <c r="K29" s="61">
        <v>2</v>
      </c>
      <c r="L29" s="56" t="s">
        <v>281</v>
      </c>
      <c r="M29" s="159" t="s">
        <v>449</v>
      </c>
      <c r="N29" s="59" t="s">
        <v>73</v>
      </c>
      <c r="O29" s="59" t="s">
        <v>180</v>
      </c>
      <c r="P29" s="64" t="s">
        <v>181</v>
      </c>
      <c r="Q29" s="5" t="s">
        <v>129</v>
      </c>
      <c r="R29" s="163" t="s">
        <v>38</v>
      </c>
    </row>
    <row r="30" spans="1:18" ht="195" customHeight="1" x14ac:dyDescent="0.25">
      <c r="A30" s="6" t="str">
        <f>IF(B30="NA",(5*K30),"")</f>
        <v/>
      </c>
      <c r="B30" s="7" t="str">
        <f t="shared" si="3"/>
        <v>لطفاً امتیاز را انتخاب نمائید</v>
      </c>
      <c r="C30" s="7" t="str">
        <f t="shared" si="2"/>
        <v>لطفاً امتياز را انتخاب نمائيد</v>
      </c>
      <c r="D30" s="13"/>
      <c r="E30" s="83"/>
      <c r="F30" s="59" t="s">
        <v>347</v>
      </c>
      <c r="G30" s="59" t="s">
        <v>348</v>
      </c>
      <c r="H30" s="59" t="s">
        <v>349</v>
      </c>
      <c r="I30" s="4"/>
      <c r="J30" s="59" t="s">
        <v>182</v>
      </c>
      <c r="K30" s="61">
        <v>4</v>
      </c>
      <c r="L30" s="56" t="s">
        <v>282</v>
      </c>
      <c r="M30" s="59" t="s">
        <v>183</v>
      </c>
      <c r="N30" s="59" t="s">
        <v>74</v>
      </c>
      <c r="O30" s="59" t="s">
        <v>184</v>
      </c>
      <c r="P30" s="64" t="s">
        <v>181</v>
      </c>
      <c r="Q30" s="5" t="s">
        <v>129</v>
      </c>
      <c r="R30" s="163" t="s">
        <v>39</v>
      </c>
    </row>
    <row r="31" spans="1:18" ht="142.5" x14ac:dyDescent="0.25">
      <c r="A31" s="6" t="str">
        <f>IF(B31="NA",(5*K31),"")</f>
        <v/>
      </c>
      <c r="B31" s="7" t="str">
        <f t="shared" si="3"/>
        <v>لطفاً امتیاز را انتخاب نمائید</v>
      </c>
      <c r="C31" s="7" t="str">
        <f t="shared" si="2"/>
        <v>لطفاً امتياز را انتخاب نمائيد</v>
      </c>
      <c r="D31" s="13"/>
      <c r="E31" s="83"/>
      <c r="F31" s="59" t="s">
        <v>335</v>
      </c>
      <c r="G31" s="59" t="s">
        <v>336</v>
      </c>
      <c r="H31" s="59" t="s">
        <v>185</v>
      </c>
      <c r="I31" s="159" t="s">
        <v>450</v>
      </c>
      <c r="J31" s="59" t="s">
        <v>186</v>
      </c>
      <c r="K31" s="61">
        <v>4</v>
      </c>
      <c r="L31" s="56" t="s">
        <v>282</v>
      </c>
      <c r="M31" s="2" t="s">
        <v>187</v>
      </c>
      <c r="N31" s="59" t="s">
        <v>75</v>
      </c>
      <c r="O31" s="59" t="s">
        <v>314</v>
      </c>
      <c r="P31" s="70" t="s">
        <v>181</v>
      </c>
      <c r="Q31" s="5" t="s">
        <v>129</v>
      </c>
      <c r="R31" s="163" t="s">
        <v>40</v>
      </c>
    </row>
    <row r="32" spans="1:18" ht="71.25" x14ac:dyDescent="0.25">
      <c r="A32" s="6" t="str">
        <f>IF(B32="NA",(5*K32),"")</f>
        <v/>
      </c>
      <c r="B32" s="7" t="str">
        <f t="shared" si="3"/>
        <v>لطفاً امتیاز را انتخاب نمائید</v>
      </c>
      <c r="C32" s="7" t="str">
        <f t="shared" si="2"/>
        <v>لطفاً امتياز را انتخاب نمائيد</v>
      </c>
      <c r="D32" s="13"/>
      <c r="E32" s="83"/>
      <c r="F32" s="59" t="s">
        <v>337</v>
      </c>
      <c r="G32" s="4"/>
      <c r="H32" s="59" t="s">
        <v>239</v>
      </c>
      <c r="I32" s="59" t="s">
        <v>188</v>
      </c>
      <c r="J32" s="59" t="s">
        <v>240</v>
      </c>
      <c r="K32" s="61">
        <v>2</v>
      </c>
      <c r="L32" s="56" t="s">
        <v>281</v>
      </c>
      <c r="M32" s="59" t="s">
        <v>189</v>
      </c>
      <c r="N32" s="60" t="s">
        <v>76</v>
      </c>
      <c r="O32" s="59" t="s">
        <v>190</v>
      </c>
      <c r="P32" s="64" t="s">
        <v>181</v>
      </c>
      <c r="Q32" s="5" t="s">
        <v>129</v>
      </c>
      <c r="R32" s="163" t="s">
        <v>41</v>
      </c>
    </row>
    <row r="33" spans="1:18" ht="122.25" customHeight="1" x14ac:dyDescent="0.25">
      <c r="A33" s="176" t="str">
        <f>IF(B33="NA",(5*K33),"")</f>
        <v/>
      </c>
      <c r="B33" s="176" t="str">
        <f>IF(OR(C33="لطفاً امتياز را انتخاب نمائيد",C34="لطفاً امتياز را انتخاب نمائيد",C35="لطفاً امتياز را انتخاب نمائيد"),"لطفاً امتیاز را انتخاب نمائید",IF(AND(C33="NA",C34="NA",C35="NA"),"NA",AVERAGE(C33:C35)*K33))</f>
        <v>لطفاً امتیاز را انتخاب نمائید</v>
      </c>
      <c r="C33" s="7" t="str">
        <f t="shared" si="2"/>
        <v>لطفاً امتياز را انتخاب نمائيد</v>
      </c>
      <c r="D33" s="13"/>
      <c r="E33" s="83"/>
      <c r="F33" s="59" t="s">
        <v>338</v>
      </c>
      <c r="G33" s="59" t="s">
        <v>339</v>
      </c>
      <c r="H33" s="59" t="s">
        <v>340</v>
      </c>
      <c r="I33" s="59" t="s">
        <v>341</v>
      </c>
      <c r="J33" s="59" t="s">
        <v>191</v>
      </c>
      <c r="K33" s="205">
        <v>3</v>
      </c>
      <c r="L33" s="213" t="s">
        <v>281</v>
      </c>
      <c r="M33" s="59" t="s">
        <v>192</v>
      </c>
      <c r="N33" s="59" t="s">
        <v>77</v>
      </c>
      <c r="O33" s="201" t="s">
        <v>193</v>
      </c>
      <c r="P33" s="203" t="s">
        <v>181</v>
      </c>
      <c r="Q33" s="202" t="s">
        <v>129</v>
      </c>
      <c r="R33" s="206" t="s">
        <v>42</v>
      </c>
    </row>
    <row r="34" spans="1:18" ht="108" customHeight="1" x14ac:dyDescent="0.25">
      <c r="A34" s="217"/>
      <c r="B34" s="217"/>
      <c r="C34" s="7" t="str">
        <f t="shared" si="2"/>
        <v>لطفاً امتياز را انتخاب نمائيد</v>
      </c>
      <c r="D34" s="13"/>
      <c r="E34" s="83"/>
      <c r="F34" s="59" t="s">
        <v>342</v>
      </c>
      <c r="G34" s="59" t="s">
        <v>343</v>
      </c>
      <c r="H34" s="59" t="s">
        <v>194</v>
      </c>
      <c r="I34" s="59" t="s">
        <v>195</v>
      </c>
      <c r="J34" s="59" t="s">
        <v>196</v>
      </c>
      <c r="K34" s="205"/>
      <c r="L34" s="218"/>
      <c r="M34" s="59" t="s">
        <v>197</v>
      </c>
      <c r="N34" s="59" t="s">
        <v>78</v>
      </c>
      <c r="O34" s="201"/>
      <c r="P34" s="203"/>
      <c r="Q34" s="202"/>
      <c r="R34" s="206"/>
    </row>
    <row r="35" spans="1:18" ht="111.75" customHeight="1" x14ac:dyDescent="0.25">
      <c r="A35" s="177"/>
      <c r="B35" s="177"/>
      <c r="C35" s="7" t="str">
        <f t="shared" si="2"/>
        <v>لطفاً امتياز را انتخاب نمائيد</v>
      </c>
      <c r="D35" s="13"/>
      <c r="E35" s="83"/>
      <c r="F35" s="59" t="s">
        <v>344</v>
      </c>
      <c r="G35" s="4"/>
      <c r="H35" s="59" t="s">
        <v>354</v>
      </c>
      <c r="I35" s="4"/>
      <c r="J35" s="59" t="s">
        <v>198</v>
      </c>
      <c r="K35" s="205"/>
      <c r="L35" s="214"/>
      <c r="M35" s="59" t="s">
        <v>199</v>
      </c>
      <c r="N35" s="59" t="s">
        <v>79</v>
      </c>
      <c r="O35" s="201"/>
      <c r="P35" s="203"/>
      <c r="Q35" s="202"/>
      <c r="R35" s="206"/>
    </row>
    <row r="36" spans="1:18" ht="128.25" x14ac:dyDescent="0.25">
      <c r="A36" s="176" t="str">
        <f>IF(B36="NA",(5*K36),"")</f>
        <v/>
      </c>
      <c r="B36" s="176" t="str">
        <f>IF(OR(C36="لطفاً امتياز را انتخاب نمائيد",C37="لطفاً امتياز را انتخاب نمائيد",C38="لطفاً امتياز را انتخاب نمائيد"),"لطفاً امتیاز را انتخاب نمائید",IF(AND(C36="NA",C37="NA",C38="NA"),"NA",AVERAGE(C36:C38)*K36))</f>
        <v>لطفاً امتیاز را انتخاب نمائید</v>
      </c>
      <c r="C36" s="7" t="str">
        <f t="shared" si="2"/>
        <v>لطفاً امتياز را انتخاب نمائيد</v>
      </c>
      <c r="D36" s="13"/>
      <c r="E36" s="83"/>
      <c r="F36" s="59" t="s">
        <v>350</v>
      </c>
      <c r="G36" s="59" t="s">
        <v>351</v>
      </c>
      <c r="H36" s="59" t="s">
        <v>352</v>
      </c>
      <c r="I36" s="59" t="s">
        <v>353</v>
      </c>
      <c r="J36" s="59" t="s">
        <v>200</v>
      </c>
      <c r="K36" s="205">
        <v>3</v>
      </c>
      <c r="L36" s="213" t="s">
        <v>281</v>
      </c>
      <c r="M36" s="59" t="s">
        <v>12</v>
      </c>
      <c r="N36" s="60" t="s">
        <v>80</v>
      </c>
      <c r="O36" s="201" t="s">
        <v>15</v>
      </c>
      <c r="P36" s="204" t="s">
        <v>201</v>
      </c>
      <c r="Q36" s="200" t="s">
        <v>129</v>
      </c>
      <c r="R36" s="205" t="s">
        <v>43</v>
      </c>
    </row>
    <row r="37" spans="1:18" ht="61.5" customHeight="1" x14ac:dyDescent="0.25">
      <c r="A37" s="217"/>
      <c r="B37" s="217"/>
      <c r="C37" s="7" t="str">
        <f t="shared" si="2"/>
        <v>لطفاً امتياز را انتخاب نمائيد</v>
      </c>
      <c r="D37" s="13"/>
      <c r="E37" s="83"/>
      <c r="F37" s="159" t="s">
        <v>452</v>
      </c>
      <c r="G37" s="4"/>
      <c r="H37" s="4"/>
      <c r="I37" s="4"/>
      <c r="J37" s="159" t="s">
        <v>451</v>
      </c>
      <c r="K37" s="205"/>
      <c r="L37" s="218"/>
      <c r="M37" s="85" t="s">
        <v>361</v>
      </c>
      <c r="N37" s="59" t="s">
        <v>81</v>
      </c>
      <c r="O37" s="201"/>
      <c r="P37" s="204"/>
      <c r="Q37" s="200"/>
      <c r="R37" s="205"/>
    </row>
    <row r="38" spans="1:18" ht="61.5" customHeight="1" x14ac:dyDescent="0.25">
      <c r="A38" s="177"/>
      <c r="B38" s="177"/>
      <c r="C38" s="7" t="str">
        <f t="shared" si="2"/>
        <v>لطفاً امتياز را انتخاب نمائيد</v>
      </c>
      <c r="D38" s="13"/>
      <c r="E38" s="83"/>
      <c r="F38" s="59" t="s">
        <v>327</v>
      </c>
      <c r="G38" s="59" t="s">
        <v>328</v>
      </c>
      <c r="H38" s="59" t="s">
        <v>329</v>
      </c>
      <c r="I38" s="4"/>
      <c r="J38" s="59" t="s">
        <v>238</v>
      </c>
      <c r="K38" s="205"/>
      <c r="L38" s="214"/>
      <c r="M38" s="59" t="s">
        <v>11</v>
      </c>
      <c r="N38" s="59" t="s">
        <v>82</v>
      </c>
      <c r="O38" s="201"/>
      <c r="P38" s="204"/>
      <c r="Q38" s="200"/>
      <c r="R38" s="205"/>
    </row>
    <row r="39" spans="1:18" ht="85.5" x14ac:dyDescent="0.25">
      <c r="A39" s="207" t="str">
        <f>IF(B39="NA",(5*K39),"")</f>
        <v/>
      </c>
      <c r="B39" s="176" t="str">
        <f>IF(OR(C39="لطفاً امتياز را انتخاب نمائيد",C40="لطفاً امتياز را انتخاب نمائيد"),"لطفاً امتیاز را انتخاب نمائید",IF(AND(C39="NA",C40="NA"),"NA",AVERAGE(C39:C40)*K39))</f>
        <v>لطفاً امتیاز را انتخاب نمائید</v>
      </c>
      <c r="C39" s="7" t="str">
        <f t="shared" si="2"/>
        <v>لطفاً امتياز را انتخاب نمائيد</v>
      </c>
      <c r="D39" s="13"/>
      <c r="E39" s="83"/>
      <c r="F39" s="159" t="s">
        <v>453</v>
      </c>
      <c r="G39" s="59" t="s">
        <v>0</v>
      </c>
      <c r="H39" s="59" t="s">
        <v>1</v>
      </c>
      <c r="I39" s="59" t="s">
        <v>2</v>
      </c>
      <c r="J39" s="59" t="s">
        <v>3</v>
      </c>
      <c r="K39" s="170">
        <v>3</v>
      </c>
      <c r="L39" s="213" t="s">
        <v>281</v>
      </c>
      <c r="M39" s="59" t="s">
        <v>4</v>
      </c>
      <c r="N39" s="59" t="s">
        <v>83</v>
      </c>
      <c r="O39" s="166" t="s">
        <v>16</v>
      </c>
      <c r="P39" s="168" t="s">
        <v>5</v>
      </c>
      <c r="Q39" s="172" t="s">
        <v>129</v>
      </c>
      <c r="R39" s="170" t="s">
        <v>44</v>
      </c>
    </row>
    <row r="40" spans="1:18" ht="99.75" x14ac:dyDescent="0.25">
      <c r="A40" s="208"/>
      <c r="B40" s="177"/>
      <c r="C40" s="7" t="str">
        <f t="shared" si="2"/>
        <v>لطفاً امتياز را انتخاب نمائيد</v>
      </c>
      <c r="D40" s="13"/>
      <c r="E40" s="83"/>
      <c r="F40" s="59" t="s">
        <v>6</v>
      </c>
      <c r="G40" s="59" t="s">
        <v>7</v>
      </c>
      <c r="H40" s="59" t="s">
        <v>8</v>
      </c>
      <c r="I40" s="4"/>
      <c r="J40" s="59" t="s">
        <v>9</v>
      </c>
      <c r="K40" s="171"/>
      <c r="L40" s="214"/>
      <c r="M40" s="59" t="s">
        <v>10</v>
      </c>
      <c r="N40" s="60" t="s">
        <v>84</v>
      </c>
      <c r="O40" s="167"/>
      <c r="P40" s="169"/>
      <c r="Q40" s="173"/>
      <c r="R40" s="171"/>
    </row>
    <row r="41" spans="1:18" ht="99.75" x14ac:dyDescent="0.25">
      <c r="A41" s="90" t="str">
        <f>IF(B41="NA",(5*K41),"")</f>
        <v/>
      </c>
      <c r="B41" s="7" t="str">
        <f>IF(C41="لطفاً امتياز را انتخاب نمائيد","لطفاً امتیاز را انتخاب نمائید",IF(C41="NA","NA",C41*K41))</f>
        <v>لطفاً امتیاز را انتخاب نمائید</v>
      </c>
      <c r="C41" s="7" t="str">
        <f t="shared" si="2"/>
        <v>لطفاً امتياز را انتخاب نمائيد</v>
      </c>
      <c r="D41" s="13"/>
      <c r="E41" s="83"/>
      <c r="F41" s="139" t="s">
        <v>370</v>
      </c>
      <c r="G41" s="156"/>
      <c r="H41" s="59" t="s">
        <v>371</v>
      </c>
      <c r="I41" s="4"/>
      <c r="J41" s="59" t="s">
        <v>372</v>
      </c>
      <c r="K41" s="59">
        <v>2</v>
      </c>
      <c r="L41" s="56" t="s">
        <v>281</v>
      </c>
      <c r="M41" s="59"/>
      <c r="N41" s="59" t="s">
        <v>85</v>
      </c>
      <c r="O41" s="59" t="s">
        <v>373</v>
      </c>
      <c r="P41" s="78" t="s">
        <v>5</v>
      </c>
      <c r="Q41" s="1" t="s">
        <v>129</v>
      </c>
      <c r="R41" s="162" t="s">
        <v>45</v>
      </c>
    </row>
    <row r="42" spans="1:18" ht="71.25" x14ac:dyDescent="0.25">
      <c r="A42" s="207" t="str">
        <f>IF(B42="NA",(5*K42),"")</f>
        <v/>
      </c>
      <c r="B42" s="176" t="str">
        <f>IF(OR(C42="لطفاً امتياز را انتخاب نمائيد",C43="لطفاً امتياز را انتخاب نمائيد"),"لطفاً امتیاز را انتخاب نمائید",IF(AND(C42="NA",C43="NA"),"NA",AVERAGE(C42:C43)*K42))</f>
        <v>لطفاً امتیاز را انتخاب نمائید</v>
      </c>
      <c r="C42" s="7" t="str">
        <f t="shared" si="2"/>
        <v>لطفاً امتياز را انتخاب نمائيد</v>
      </c>
      <c r="D42" s="13"/>
      <c r="E42" s="83"/>
      <c r="F42" s="159" t="s">
        <v>465</v>
      </c>
      <c r="G42" s="155" t="s">
        <v>407</v>
      </c>
      <c r="H42" s="112" t="s">
        <v>410</v>
      </c>
      <c r="I42" s="112" t="s">
        <v>408</v>
      </c>
      <c r="J42" s="112" t="s">
        <v>409</v>
      </c>
      <c r="K42" s="166">
        <v>2</v>
      </c>
      <c r="L42" s="174" t="s">
        <v>411</v>
      </c>
      <c r="M42" s="139" t="s">
        <v>412</v>
      </c>
      <c r="N42" s="159" t="s">
        <v>454</v>
      </c>
      <c r="O42" s="166" t="s">
        <v>404</v>
      </c>
      <c r="P42" s="168" t="s">
        <v>403</v>
      </c>
      <c r="Q42" s="172" t="s">
        <v>129</v>
      </c>
      <c r="R42" s="170" t="s">
        <v>468</v>
      </c>
    </row>
    <row r="43" spans="1:18" ht="63" customHeight="1" x14ac:dyDescent="0.25">
      <c r="A43" s="208"/>
      <c r="B43" s="177"/>
      <c r="C43" s="7" t="str">
        <f t="shared" si="2"/>
        <v>لطفاً امتياز را انتخاب نمائيد</v>
      </c>
      <c r="D43" s="13"/>
      <c r="E43" s="83"/>
      <c r="F43" s="139" t="s">
        <v>413</v>
      </c>
      <c r="G43" s="155" t="s">
        <v>406</v>
      </c>
      <c r="H43" s="4"/>
      <c r="I43" s="112" t="s">
        <v>414</v>
      </c>
      <c r="J43" s="112" t="s">
        <v>405</v>
      </c>
      <c r="K43" s="167"/>
      <c r="L43" s="175"/>
      <c r="M43" s="138" t="s">
        <v>436</v>
      </c>
      <c r="N43" s="159" t="s">
        <v>455</v>
      </c>
      <c r="O43" s="167"/>
      <c r="P43" s="169"/>
      <c r="Q43" s="173"/>
      <c r="R43" s="171"/>
    </row>
    <row r="44" spans="1:18" ht="128.25" customHeight="1" x14ac:dyDescent="0.25">
      <c r="A44" s="207" t="str">
        <f>IF(B44="NA",(5*K44),"")</f>
        <v/>
      </c>
      <c r="B44" s="176" t="str">
        <f>IF(OR(C44="لطفاً امتياز را انتخاب نمائيد",C45="لطفاً امتياز را انتخاب نمائيد"),"لطفاً امتیاز را انتخاب نمائید",IF(AND(C44="NA",C45="NA"),"NA",AVERAGE(C44:C45)*K44))</f>
        <v>لطفاً امتیاز را انتخاب نمائید</v>
      </c>
      <c r="C44" s="7" t="str">
        <f t="shared" si="2"/>
        <v>لطفاً امتياز را انتخاب نمائيد</v>
      </c>
      <c r="D44" s="13"/>
      <c r="E44" s="83"/>
      <c r="F44" s="139" t="s">
        <v>422</v>
      </c>
      <c r="G44" s="155" t="s">
        <v>423</v>
      </c>
      <c r="H44" s="112" t="s">
        <v>424</v>
      </c>
      <c r="I44" s="112" t="s">
        <v>426</v>
      </c>
      <c r="J44" s="112" t="s">
        <v>425</v>
      </c>
      <c r="K44" s="166">
        <v>3</v>
      </c>
      <c r="L44" s="213" t="s">
        <v>282</v>
      </c>
      <c r="M44" s="158" t="s">
        <v>437</v>
      </c>
      <c r="N44" s="159" t="s">
        <v>456</v>
      </c>
      <c r="O44" s="166" t="s">
        <v>415</v>
      </c>
      <c r="P44" s="168" t="s">
        <v>403</v>
      </c>
      <c r="Q44" s="172" t="s">
        <v>129</v>
      </c>
      <c r="R44" s="170" t="s">
        <v>469</v>
      </c>
    </row>
    <row r="45" spans="1:18" ht="87" customHeight="1" x14ac:dyDescent="0.25">
      <c r="A45" s="208"/>
      <c r="B45" s="177"/>
      <c r="C45" s="7" t="str">
        <f t="shared" si="2"/>
        <v>لطفاً امتياز را انتخاب نمائيد</v>
      </c>
      <c r="D45" s="13"/>
      <c r="E45" s="83"/>
      <c r="F45" s="112" t="s">
        <v>421</v>
      </c>
      <c r="G45" s="112" t="s">
        <v>420</v>
      </c>
      <c r="H45" s="112" t="s">
        <v>419</v>
      </c>
      <c r="I45" s="112" t="s">
        <v>417</v>
      </c>
      <c r="J45" s="112" t="s">
        <v>416</v>
      </c>
      <c r="K45" s="167"/>
      <c r="L45" s="214"/>
      <c r="M45" s="157" t="s">
        <v>438</v>
      </c>
      <c r="N45" s="159" t="s">
        <v>457</v>
      </c>
      <c r="O45" s="167"/>
      <c r="P45" s="169"/>
      <c r="Q45" s="173"/>
      <c r="R45" s="171"/>
    </row>
    <row r="46" spans="1:18" ht="114" x14ac:dyDescent="0.25">
      <c r="A46" s="6" t="str">
        <f>IF(B46="NA",(5*K46),"")</f>
        <v/>
      </c>
      <c r="B46" s="7" t="str">
        <f>IF(C46="لطفاً امتياز را انتخاب نمائيد","لطفاً امتیاز را انتخاب نمائید",IF(C46="NA","NA",C46*K46))</f>
        <v>لطفاً امتیاز را انتخاب نمائید</v>
      </c>
      <c r="C46" s="7" t="str">
        <f t="shared" si="2"/>
        <v>لطفاً امتياز را انتخاب نمائيد</v>
      </c>
      <c r="D46" s="13"/>
      <c r="E46" s="83"/>
      <c r="F46" s="59" t="s">
        <v>355</v>
      </c>
      <c r="G46" s="59" t="s">
        <v>356</v>
      </c>
      <c r="H46" s="59" t="s">
        <v>357</v>
      </c>
      <c r="I46" s="59" t="s">
        <v>202</v>
      </c>
      <c r="J46" s="59" t="s">
        <v>203</v>
      </c>
      <c r="K46" s="59">
        <v>2</v>
      </c>
      <c r="L46" s="56" t="s">
        <v>282</v>
      </c>
      <c r="M46" s="59"/>
      <c r="N46" s="59" t="s">
        <v>86</v>
      </c>
      <c r="O46" s="59" t="s">
        <v>204</v>
      </c>
      <c r="P46" s="70" t="s">
        <v>205</v>
      </c>
      <c r="Q46" s="1" t="s">
        <v>129</v>
      </c>
      <c r="R46" s="162" t="s">
        <v>46</v>
      </c>
    </row>
    <row r="47" spans="1:18" ht="53.25" customHeight="1" x14ac:dyDescent="0.25">
      <c r="A47" s="176" t="str">
        <f>IF(B47="NA",(5*K47),"")</f>
        <v/>
      </c>
      <c r="B47" s="176" t="str">
        <f>IF(OR(C47="لطفاً امتياز را انتخاب نمائيد",C48="لطفاً امتياز را انتخاب نمائيد",C49="لطفاً امتياز را انتخاب نمائيد"),"لطفاً امتیاز را انتخاب نمائید",IF(AND(C47="NA",C48="NA",C49="NA"),"NA",AVERAGE(C47:C49)*K47))</f>
        <v>لطفاً امتیاز را انتخاب نمائید</v>
      </c>
      <c r="C47" s="7" t="str">
        <f t="shared" si="2"/>
        <v>لطفاً امتياز را انتخاب نمائيد</v>
      </c>
      <c r="D47" s="13"/>
      <c r="E47" s="83"/>
      <c r="F47" s="59" t="s">
        <v>358</v>
      </c>
      <c r="G47" s="4"/>
      <c r="H47" s="59" t="s">
        <v>206</v>
      </c>
      <c r="I47" s="4"/>
      <c r="J47" s="59" t="s">
        <v>207</v>
      </c>
      <c r="K47" s="201">
        <v>2</v>
      </c>
      <c r="L47" s="213" t="s">
        <v>283</v>
      </c>
      <c r="M47" s="2" t="s">
        <v>208</v>
      </c>
      <c r="N47" s="59" t="s">
        <v>87</v>
      </c>
      <c r="O47" s="201" t="s">
        <v>209</v>
      </c>
      <c r="P47" s="204" t="s">
        <v>205</v>
      </c>
      <c r="Q47" s="200" t="s">
        <v>129</v>
      </c>
      <c r="R47" s="205" t="s">
        <v>47</v>
      </c>
    </row>
    <row r="48" spans="1:18" ht="76.5" customHeight="1" x14ac:dyDescent="0.25">
      <c r="A48" s="217"/>
      <c r="B48" s="217"/>
      <c r="C48" s="7" t="str">
        <f t="shared" si="2"/>
        <v>لطفاً امتياز را انتخاب نمائيد</v>
      </c>
      <c r="D48" s="13"/>
      <c r="E48" s="83"/>
      <c r="F48" s="59" t="s">
        <v>359</v>
      </c>
      <c r="G48" s="59" t="s">
        <v>360</v>
      </c>
      <c r="H48" s="87" t="s">
        <v>383</v>
      </c>
      <c r="I48" s="4"/>
      <c r="J48" s="59" t="s">
        <v>210</v>
      </c>
      <c r="K48" s="201"/>
      <c r="L48" s="218"/>
      <c r="M48" s="159" t="s">
        <v>458</v>
      </c>
      <c r="N48" s="60" t="s">
        <v>88</v>
      </c>
      <c r="O48" s="201"/>
      <c r="P48" s="204"/>
      <c r="Q48" s="200"/>
      <c r="R48" s="205"/>
    </row>
    <row r="49" spans="1:18" ht="89.25" customHeight="1" x14ac:dyDescent="0.25">
      <c r="A49" s="177"/>
      <c r="B49" s="177"/>
      <c r="C49" s="7" t="str">
        <f t="shared" si="2"/>
        <v>لطفاً امتياز را انتخاب نمائيد</v>
      </c>
      <c r="D49" s="13"/>
      <c r="E49" s="83"/>
      <c r="F49" s="59" t="s">
        <v>241</v>
      </c>
      <c r="G49" s="4"/>
      <c r="H49" s="59" t="s">
        <v>212</v>
      </c>
      <c r="I49" s="4"/>
      <c r="J49" s="59" t="s">
        <v>213</v>
      </c>
      <c r="K49" s="201"/>
      <c r="L49" s="214"/>
      <c r="M49" s="59" t="s">
        <v>157</v>
      </c>
      <c r="N49" s="59" t="s">
        <v>89</v>
      </c>
      <c r="O49" s="201"/>
      <c r="P49" s="204"/>
      <c r="Q49" s="200"/>
      <c r="R49" s="205"/>
    </row>
    <row r="50" spans="1:18" ht="71.25" x14ac:dyDescent="0.25">
      <c r="A50" s="6" t="str">
        <f>IF(B50="NA",(5*K50),"")</f>
        <v/>
      </c>
      <c r="B50" s="7" t="str">
        <f>IF(C50="لطفاً امتياز را انتخاب نمائيد","لطفاً امتیاز را انتخاب نمائید",IF(C50="NA","NA",C50*K50))</f>
        <v>لطفاً امتیاز را انتخاب نمائید</v>
      </c>
      <c r="C50" s="7" t="str">
        <f t="shared" si="2"/>
        <v>لطفاً امتياز را انتخاب نمائيد</v>
      </c>
      <c r="D50" s="13"/>
      <c r="E50" s="83"/>
      <c r="F50" s="59" t="s">
        <v>365</v>
      </c>
      <c r="G50" s="4"/>
      <c r="H50" s="59" t="s">
        <v>366</v>
      </c>
      <c r="I50" s="4"/>
      <c r="J50" s="59" t="s">
        <v>367</v>
      </c>
      <c r="K50" s="59">
        <v>1</v>
      </c>
      <c r="L50" s="56" t="s">
        <v>281</v>
      </c>
      <c r="M50" s="59" t="s">
        <v>368</v>
      </c>
      <c r="N50" s="59" t="s">
        <v>90</v>
      </c>
      <c r="O50" s="59" t="s">
        <v>369</v>
      </c>
      <c r="P50" s="78" t="s">
        <v>205</v>
      </c>
      <c r="Q50" s="1" t="s">
        <v>129</v>
      </c>
      <c r="R50" s="162" t="s">
        <v>48</v>
      </c>
    </row>
    <row r="51" spans="1:18" ht="142.5" x14ac:dyDescent="0.25">
      <c r="A51" s="6" t="str">
        <f>IF(B51="NA",(5*K51),"")</f>
        <v/>
      </c>
      <c r="B51" s="7" t="str">
        <f>IF(C51="لطفاً امتياز را انتخاب نمائيد","لطفاً امتیاز را انتخاب نمائید",IF(C51="NA","NA",C51*K51))</f>
        <v>لطفاً امتیاز را انتخاب نمائید</v>
      </c>
      <c r="C51" s="7" t="str">
        <f t="shared" si="2"/>
        <v>لطفاً امتياز را انتخاب نمائيد</v>
      </c>
      <c r="D51" s="13"/>
      <c r="E51" s="83"/>
      <c r="F51" s="59" t="s">
        <v>330</v>
      </c>
      <c r="G51" s="59" t="s">
        <v>309</v>
      </c>
      <c r="H51" s="59" t="s">
        <v>310</v>
      </c>
      <c r="I51" s="59" t="s">
        <v>311</v>
      </c>
      <c r="J51" s="59" t="s">
        <v>312</v>
      </c>
      <c r="K51" s="59">
        <v>5</v>
      </c>
      <c r="L51" s="56" t="s">
        <v>282</v>
      </c>
      <c r="M51" s="112" t="s">
        <v>427</v>
      </c>
      <c r="N51" s="59" t="s">
        <v>91</v>
      </c>
      <c r="O51" s="59" t="s">
        <v>308</v>
      </c>
      <c r="P51" s="70" t="s">
        <v>214</v>
      </c>
      <c r="Q51" s="1" t="s">
        <v>105</v>
      </c>
      <c r="R51" s="162" t="s">
        <v>49</v>
      </c>
    </row>
    <row r="52" spans="1:18" ht="89.25" customHeight="1" x14ac:dyDescent="0.25">
      <c r="A52" s="6" t="str">
        <f>IF(B52="NA",(5*K52),"")</f>
        <v/>
      </c>
      <c r="B52" s="7" t="str">
        <f>IF(C52="لطفاً امتياز را انتخاب نمائيد","لطفاً امتیاز را انتخاب نمائید",IF(C52="NA","NA",C52*K52))</f>
        <v>لطفاً امتیاز را انتخاب نمائید</v>
      </c>
      <c r="C52" s="7" t="str">
        <f t="shared" si="2"/>
        <v>لطفاً امتياز را انتخاب نمائيد</v>
      </c>
      <c r="D52" s="13"/>
      <c r="E52" s="83"/>
      <c r="F52" s="59" t="s">
        <v>215</v>
      </c>
      <c r="G52" s="59" t="s">
        <v>242</v>
      </c>
      <c r="H52" s="59" t="s">
        <v>243</v>
      </c>
      <c r="I52" s="4"/>
      <c r="J52" s="59" t="s">
        <v>216</v>
      </c>
      <c r="K52" s="59">
        <v>5</v>
      </c>
      <c r="L52" s="56" t="s">
        <v>282</v>
      </c>
      <c r="M52" s="59" t="s">
        <v>217</v>
      </c>
      <c r="N52" s="60" t="s">
        <v>92</v>
      </c>
      <c r="O52" s="60" t="s">
        <v>218</v>
      </c>
      <c r="P52" s="79" t="s">
        <v>214</v>
      </c>
      <c r="Q52" s="1" t="s">
        <v>105</v>
      </c>
      <c r="R52" s="162" t="s">
        <v>50</v>
      </c>
    </row>
    <row r="53" spans="1:18" ht="128.25" x14ac:dyDescent="0.25">
      <c r="A53" s="6" t="str">
        <f>IF(B53="NA",(5*K53),"")</f>
        <v/>
      </c>
      <c r="B53" s="7" t="str">
        <f>IF(C53="لطفاً امتياز را انتخاب نمائيد","لطفاً امتیاز را انتخاب نمائید",IF(C53="NA","NA",C53*K53))</f>
        <v>لطفاً امتیاز را انتخاب نمائید</v>
      </c>
      <c r="C53" s="7" t="str">
        <f t="shared" si="2"/>
        <v>لطفاً امتياز را انتخاب نمائيد</v>
      </c>
      <c r="D53" s="13"/>
      <c r="E53" s="83"/>
      <c r="F53" s="59" t="s">
        <v>324</v>
      </c>
      <c r="G53" s="59" t="s">
        <v>325</v>
      </c>
      <c r="H53" s="59" t="s">
        <v>219</v>
      </c>
      <c r="I53" s="4"/>
      <c r="J53" s="59" t="s">
        <v>220</v>
      </c>
      <c r="K53" s="59">
        <v>3</v>
      </c>
      <c r="L53" s="56" t="s">
        <v>282</v>
      </c>
      <c r="M53" s="59" t="s">
        <v>221</v>
      </c>
      <c r="N53" s="59" t="s">
        <v>93</v>
      </c>
      <c r="O53" s="59" t="s">
        <v>326</v>
      </c>
      <c r="P53" s="70" t="s">
        <v>214</v>
      </c>
      <c r="Q53" s="1" t="s">
        <v>105</v>
      </c>
      <c r="R53" s="162" t="s">
        <v>470</v>
      </c>
    </row>
    <row r="54" spans="1:18" hidden="1" x14ac:dyDescent="0.25">
      <c r="A54" s="10">
        <f>SUM(A6:A53)</f>
        <v>0</v>
      </c>
      <c r="B54" s="11">
        <f>SUM(B6:B53)</f>
        <v>0</v>
      </c>
      <c r="D54" s="13"/>
      <c r="E54" s="86"/>
      <c r="F54" s="62"/>
      <c r="G54" s="62"/>
      <c r="H54" s="62"/>
      <c r="I54" s="62"/>
      <c r="J54" s="62"/>
      <c r="K54" s="14"/>
      <c r="L54" s="63"/>
      <c r="M54" s="14"/>
      <c r="N54" s="14"/>
      <c r="O54" s="80"/>
      <c r="P54" s="80"/>
      <c r="Q54" s="80"/>
      <c r="R54" s="80"/>
    </row>
    <row r="55" spans="1:18" ht="15.75" hidden="1" x14ac:dyDescent="0.25">
      <c r="A55" s="10"/>
      <c r="B55" s="12">
        <f>B54/(495-A54)</f>
        <v>0</v>
      </c>
      <c r="D55" s="13"/>
      <c r="E55" s="86"/>
      <c r="F55" s="62"/>
      <c r="G55" s="62"/>
      <c r="H55" s="62"/>
      <c r="I55" s="62"/>
      <c r="J55" s="62"/>
      <c r="K55" s="14"/>
      <c r="L55" s="63"/>
      <c r="M55" s="14"/>
      <c r="N55" s="14"/>
      <c r="O55" s="80"/>
      <c r="P55" s="80"/>
      <c r="Q55" s="80"/>
      <c r="R55" s="80"/>
    </row>
    <row r="56" spans="1:18" hidden="1" x14ac:dyDescent="0.25">
      <c r="R56" s="71"/>
    </row>
  </sheetData>
  <sheetProtection password="CC39" sheet="1" objects="1" scenarios="1" formatRows="0" selectLockedCells="1"/>
  <mergeCells count="106">
    <mergeCell ref="R47:R49"/>
    <mergeCell ref="R39:R40"/>
    <mergeCell ref="O39:O40"/>
    <mergeCell ref="Q47:Q49"/>
    <mergeCell ref="Q39:Q40"/>
    <mergeCell ref="A39:A40"/>
    <mergeCell ref="B39:B40"/>
    <mergeCell ref="K39:K40"/>
    <mergeCell ref="L47:L49"/>
    <mergeCell ref="A47:A49"/>
    <mergeCell ref="P47:P49"/>
    <mergeCell ref="O47:O49"/>
    <mergeCell ref="B42:B43"/>
    <mergeCell ref="A42:A43"/>
    <mergeCell ref="A44:A45"/>
    <mergeCell ref="B44:B45"/>
    <mergeCell ref="B47:B49"/>
    <mergeCell ref="K47:K49"/>
    <mergeCell ref="L39:L40"/>
    <mergeCell ref="Q44:Q45"/>
    <mergeCell ref="L44:L45"/>
    <mergeCell ref="K44:K45"/>
    <mergeCell ref="R44:R45"/>
    <mergeCell ref="K42:K43"/>
    <mergeCell ref="A25:A26"/>
    <mergeCell ref="P25:P26"/>
    <mergeCell ref="O25:O26"/>
    <mergeCell ref="L25:L26"/>
    <mergeCell ref="A20:A21"/>
    <mergeCell ref="A16:A17"/>
    <mergeCell ref="A22:A23"/>
    <mergeCell ref="A33:A35"/>
    <mergeCell ref="A36:A38"/>
    <mergeCell ref="B36:B38"/>
    <mergeCell ref="B22:B23"/>
    <mergeCell ref="P16:P17"/>
    <mergeCell ref="O20:O21"/>
    <mergeCell ref="K25:K26"/>
    <mergeCell ref="B25:B26"/>
    <mergeCell ref="B33:B35"/>
    <mergeCell ref="K16:K17"/>
    <mergeCell ref="L33:L35"/>
    <mergeCell ref="L36:L38"/>
    <mergeCell ref="L22:L23"/>
    <mergeCell ref="K22:K23"/>
    <mergeCell ref="K36:K38"/>
    <mergeCell ref="K6:K7"/>
    <mergeCell ref="B6:B7"/>
    <mergeCell ref="B20:B21"/>
    <mergeCell ref="B16:B17"/>
    <mergeCell ref="P6:P7"/>
    <mergeCell ref="O6:O7"/>
    <mergeCell ref="L6:L7"/>
    <mergeCell ref="L16:L17"/>
    <mergeCell ref="L20:L21"/>
    <mergeCell ref="O16:O17"/>
    <mergeCell ref="P20:P21"/>
    <mergeCell ref="K20:K21"/>
    <mergeCell ref="P4:R4"/>
    <mergeCell ref="E1:N1"/>
    <mergeCell ref="C3:E3"/>
    <mergeCell ref="Q36:Q38"/>
    <mergeCell ref="O33:O35"/>
    <mergeCell ref="Q33:Q35"/>
    <mergeCell ref="P33:P35"/>
    <mergeCell ref="O36:O38"/>
    <mergeCell ref="P36:P38"/>
    <mergeCell ref="R36:R38"/>
    <mergeCell ref="R33:R35"/>
    <mergeCell ref="K33:K35"/>
    <mergeCell ref="R6:R7"/>
    <mergeCell ref="Q20:Q21"/>
    <mergeCell ref="R20:R21"/>
    <mergeCell ref="R16:R17"/>
    <mergeCell ref="Q16:Q17"/>
    <mergeCell ref="Q6:Q7"/>
    <mergeCell ref="R22:R23"/>
    <mergeCell ref="Q22:Q23"/>
    <mergeCell ref="Q25:Q26"/>
    <mergeCell ref="O22:O23"/>
    <mergeCell ref="P22:P23"/>
    <mergeCell ref="R25:R26"/>
    <mergeCell ref="O44:O45"/>
    <mergeCell ref="P44:P45"/>
    <mergeCell ref="R42:R43"/>
    <mergeCell ref="Q42:Q43"/>
    <mergeCell ref="P42:P43"/>
    <mergeCell ref="O42:O43"/>
    <mergeCell ref="L42:L43"/>
    <mergeCell ref="A6:A7"/>
    <mergeCell ref="A1:D1"/>
    <mergeCell ref="F2:G2"/>
    <mergeCell ref="J2:L2"/>
    <mergeCell ref="J3:L3"/>
    <mergeCell ref="C2:E2"/>
    <mergeCell ref="A2:B2"/>
    <mergeCell ref="J4:L4"/>
    <mergeCell ref="F3:G3"/>
    <mergeCell ref="G4:H4"/>
    <mergeCell ref="A3:B3"/>
    <mergeCell ref="A4:B4"/>
    <mergeCell ref="M2:R2"/>
    <mergeCell ref="M3:R3"/>
    <mergeCell ref="M4:N4"/>
    <mergeCell ref="P39:P40"/>
    <mergeCell ref="O1:R1"/>
  </mergeCells>
  <phoneticPr fontId="25" type="noConversion"/>
  <conditionalFormatting sqref="M4:N4 C3:R3 I4">
    <cfRule type="cellIs" dxfId="2" priority="6" operator="equal">
      <formula>""</formula>
    </cfRule>
  </conditionalFormatting>
  <conditionalFormatting sqref="E6:E53 D6:D55">
    <cfRule type="cellIs" dxfId="1" priority="5" operator="equal">
      <formula>""</formula>
    </cfRule>
  </conditionalFormatting>
  <conditionalFormatting sqref="D6:D53">
    <cfRule type="cellIs" dxfId="0" priority="1" operator="equal">
      <formula>""</formula>
    </cfRule>
  </conditionalFormatting>
  <dataValidations disablePrompts="1" count="2">
    <dataValidation type="list" allowBlank="1" showInputMessage="1" showErrorMessage="1" sqref="D56:D65537 H12 D1:D3 H10 M12">
      <formula1>$U$10:$U$11</formula1>
    </dataValidation>
    <dataValidation type="list" allowBlank="1" showInputMessage="1" showErrorMessage="1" sqref="D6:D53">
      <formula1>$U$6:$U$11</formula1>
    </dataValidation>
  </dataValidations>
  <printOptions horizontalCentered="1"/>
  <pageMargins left="0.11811023622047245" right="0.11811023622047245" top="0.15748031496062992" bottom="0.15748031496062992" header="0.31496062992125984" footer="0.31496062992125984"/>
  <pageSetup paperSize="9" scale="45" orientation="landscape" horizontalDpi="300" verticalDpi="300" r:id="rId1"/>
  <headerFooter>
    <oddFooter>&amp;C&amp;"Tahoma,Regular"&amp;10صفحه : &amp;P  از: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587"/>
  <sheetViews>
    <sheetView rightToLeft="1" workbookViewId="0">
      <selection activeCell="D14" sqref="D14:H14"/>
    </sheetView>
  </sheetViews>
  <sheetFormatPr defaultColWidth="9.140625" defaultRowHeight="11.25" x14ac:dyDescent="0.2"/>
  <cols>
    <col min="1" max="1" width="10.42578125" style="31" customWidth="1"/>
    <col min="2" max="2" width="10.28515625" style="44" customWidth="1"/>
    <col min="3" max="3" width="14.5703125" style="53" customWidth="1"/>
    <col min="4" max="4" width="10.28515625" style="53" customWidth="1"/>
    <col min="5" max="5" width="11.5703125" style="53" customWidth="1"/>
    <col min="6" max="6" width="8.28515625" style="53" customWidth="1"/>
    <col min="7" max="7" width="7" style="53" customWidth="1"/>
    <col min="8" max="8" width="2.7109375" style="53" customWidth="1"/>
    <col min="9" max="9" width="33.85546875" style="53" customWidth="1"/>
    <col min="10" max="10" width="8.85546875" style="53" customWidth="1"/>
    <col min="11" max="11" width="9.7109375" style="54" customWidth="1"/>
    <col min="12" max="12" width="5.28515625" style="43" customWidth="1"/>
    <col min="13" max="16384" width="9.140625" style="31"/>
  </cols>
  <sheetData>
    <row r="1" spans="1:12" ht="33" customHeight="1" x14ac:dyDescent="0.2">
      <c r="A1" s="256" t="s">
        <v>279</v>
      </c>
      <c r="B1" s="257"/>
      <c r="C1" s="257"/>
      <c r="D1" s="257"/>
      <c r="E1" s="257"/>
      <c r="F1" s="257"/>
      <c r="G1" s="257"/>
      <c r="H1" s="257"/>
      <c r="I1" s="257"/>
      <c r="J1" s="257"/>
      <c r="K1" s="257"/>
      <c r="L1" s="258"/>
    </row>
    <row r="2" spans="1:12" ht="21" customHeight="1" x14ac:dyDescent="0.2">
      <c r="A2" s="253" t="s">
        <v>263</v>
      </c>
      <c r="B2" s="254"/>
      <c r="C2" s="254"/>
      <c r="D2" s="255"/>
      <c r="E2" s="262" t="s">
        <v>232</v>
      </c>
      <c r="F2" s="262"/>
      <c r="G2" s="262"/>
      <c r="H2" s="262"/>
      <c r="I2" s="263" t="s">
        <v>233</v>
      </c>
      <c r="J2" s="254"/>
      <c r="K2" s="254"/>
      <c r="L2" s="264"/>
    </row>
    <row r="3" spans="1:12" ht="21" customHeight="1" x14ac:dyDescent="0.2">
      <c r="A3" s="248" t="s">
        <v>264</v>
      </c>
      <c r="B3" s="249"/>
      <c r="C3" s="249"/>
      <c r="D3" s="249"/>
      <c r="E3" s="249"/>
      <c r="F3" s="249"/>
      <c r="G3" s="249"/>
      <c r="H3" s="250"/>
      <c r="I3" s="259" t="s">
        <v>265</v>
      </c>
      <c r="J3" s="260"/>
      <c r="K3" s="260"/>
      <c r="L3" s="261"/>
    </row>
    <row r="4" spans="1:12" ht="21" customHeight="1" thickBot="1" x14ac:dyDescent="0.25">
      <c r="A4" s="245" t="s">
        <v>266</v>
      </c>
      <c r="B4" s="246"/>
      <c r="C4" s="247"/>
      <c r="D4" s="100"/>
      <c r="E4" s="222" t="s">
        <v>267</v>
      </c>
      <c r="F4" s="222"/>
      <c r="G4" s="222"/>
      <c r="H4" s="223"/>
      <c r="I4" s="224" t="s">
        <v>268</v>
      </c>
      <c r="J4" s="225"/>
      <c r="K4" s="225"/>
      <c r="L4" s="226"/>
    </row>
    <row r="5" spans="1:12" ht="20.25" customHeight="1" x14ac:dyDescent="0.2">
      <c r="A5" s="98" t="s">
        <v>399</v>
      </c>
      <c r="B5" s="251" t="s">
        <v>280</v>
      </c>
      <c r="C5" s="252"/>
      <c r="D5" s="227" t="s">
        <v>269</v>
      </c>
      <c r="E5" s="228"/>
      <c r="F5" s="228"/>
      <c r="G5" s="229"/>
      <c r="H5" s="230"/>
      <c r="I5" s="234" t="s">
        <v>270</v>
      </c>
      <c r="J5" s="236" t="s">
        <v>271</v>
      </c>
      <c r="K5" s="238" t="s">
        <v>272</v>
      </c>
      <c r="L5" s="240" t="s">
        <v>273</v>
      </c>
    </row>
    <row r="6" spans="1:12" ht="20.25" customHeight="1" thickBot="1" x14ac:dyDescent="0.25">
      <c r="A6" s="99" t="s">
        <v>400</v>
      </c>
      <c r="B6" s="97" t="s">
        <v>274</v>
      </c>
      <c r="C6" s="32" t="s">
        <v>275</v>
      </c>
      <c r="D6" s="231"/>
      <c r="E6" s="232"/>
      <c r="F6" s="232"/>
      <c r="G6" s="232"/>
      <c r="H6" s="233"/>
      <c r="I6" s="235"/>
      <c r="J6" s="237"/>
      <c r="K6" s="239"/>
      <c r="L6" s="241"/>
    </row>
    <row r="7" spans="1:12" ht="20.25" customHeight="1" x14ac:dyDescent="0.2">
      <c r="A7" s="96"/>
      <c r="B7" s="93"/>
      <c r="C7" s="33"/>
      <c r="D7" s="242"/>
      <c r="E7" s="243"/>
      <c r="F7" s="243"/>
      <c r="G7" s="243"/>
      <c r="H7" s="244"/>
      <c r="I7" s="34"/>
      <c r="J7" s="92"/>
      <c r="K7" s="35"/>
      <c r="L7" s="36">
        <v>1</v>
      </c>
    </row>
    <row r="8" spans="1:12" ht="20.25" customHeight="1" x14ac:dyDescent="0.2">
      <c r="A8" s="95"/>
      <c r="B8" s="94"/>
      <c r="C8" s="37"/>
      <c r="D8" s="219"/>
      <c r="E8" s="220"/>
      <c r="F8" s="220"/>
      <c r="G8" s="220"/>
      <c r="H8" s="221"/>
      <c r="I8" s="38"/>
      <c r="J8" s="91"/>
      <c r="K8" s="39"/>
      <c r="L8" s="40">
        <v>2</v>
      </c>
    </row>
    <row r="9" spans="1:12" ht="20.25" customHeight="1" x14ac:dyDescent="0.2">
      <c r="A9" s="95"/>
      <c r="B9" s="94"/>
      <c r="C9" s="37"/>
      <c r="D9" s="219"/>
      <c r="E9" s="220"/>
      <c r="F9" s="220"/>
      <c r="G9" s="220"/>
      <c r="H9" s="221"/>
      <c r="I9" s="38"/>
      <c r="J9" s="91"/>
      <c r="K9" s="39"/>
      <c r="L9" s="40">
        <v>3</v>
      </c>
    </row>
    <row r="10" spans="1:12" ht="20.25" customHeight="1" x14ac:dyDescent="0.2">
      <c r="A10" s="95"/>
      <c r="B10" s="94"/>
      <c r="C10" s="37"/>
      <c r="D10" s="219"/>
      <c r="E10" s="220"/>
      <c r="F10" s="220"/>
      <c r="G10" s="220"/>
      <c r="H10" s="221"/>
      <c r="I10" s="38"/>
      <c r="J10" s="91"/>
      <c r="K10" s="39"/>
      <c r="L10" s="40">
        <v>4</v>
      </c>
    </row>
    <row r="11" spans="1:12" ht="20.25" customHeight="1" x14ac:dyDescent="0.2">
      <c r="A11" s="95"/>
      <c r="B11" s="94"/>
      <c r="C11" s="37"/>
      <c r="D11" s="219"/>
      <c r="E11" s="220"/>
      <c r="F11" s="220"/>
      <c r="G11" s="220"/>
      <c r="H11" s="221"/>
      <c r="I11" s="38"/>
      <c r="J11" s="91"/>
      <c r="K11" s="39"/>
      <c r="L11" s="40">
        <v>5</v>
      </c>
    </row>
    <row r="12" spans="1:12" ht="20.25" customHeight="1" x14ac:dyDescent="0.2">
      <c r="A12" s="95"/>
      <c r="B12" s="94"/>
      <c r="C12" s="37"/>
      <c r="D12" s="219"/>
      <c r="E12" s="220"/>
      <c r="F12" s="220"/>
      <c r="G12" s="220"/>
      <c r="H12" s="221"/>
      <c r="I12" s="38"/>
      <c r="J12" s="91"/>
      <c r="K12" s="39"/>
      <c r="L12" s="40">
        <v>6</v>
      </c>
    </row>
    <row r="13" spans="1:12" ht="20.25" customHeight="1" x14ac:dyDescent="0.2">
      <c r="A13" s="95"/>
      <c r="B13" s="94"/>
      <c r="C13" s="37"/>
      <c r="D13" s="219"/>
      <c r="E13" s="220"/>
      <c r="F13" s="220"/>
      <c r="G13" s="220"/>
      <c r="H13" s="221"/>
      <c r="I13" s="38"/>
      <c r="J13" s="91"/>
      <c r="K13" s="39"/>
      <c r="L13" s="40">
        <v>7</v>
      </c>
    </row>
    <row r="14" spans="1:12" ht="20.25" customHeight="1" x14ac:dyDescent="0.2">
      <c r="A14" s="95"/>
      <c r="B14" s="94"/>
      <c r="C14" s="37"/>
      <c r="D14" s="219"/>
      <c r="E14" s="220"/>
      <c r="F14" s="220"/>
      <c r="G14" s="220"/>
      <c r="H14" s="221"/>
      <c r="I14" s="38"/>
      <c r="J14" s="91"/>
      <c r="K14" s="39"/>
      <c r="L14" s="40">
        <v>8</v>
      </c>
    </row>
    <row r="15" spans="1:12" ht="20.25" customHeight="1" x14ac:dyDescent="0.2">
      <c r="A15" s="95"/>
      <c r="B15" s="94"/>
      <c r="C15" s="37"/>
      <c r="D15" s="219"/>
      <c r="E15" s="220"/>
      <c r="F15" s="220"/>
      <c r="G15" s="220"/>
      <c r="H15" s="221"/>
      <c r="I15" s="38"/>
      <c r="J15" s="91"/>
      <c r="K15" s="39"/>
      <c r="L15" s="40">
        <v>9</v>
      </c>
    </row>
    <row r="16" spans="1:12" ht="20.25" customHeight="1" x14ac:dyDescent="0.2">
      <c r="A16" s="95"/>
      <c r="B16" s="94"/>
      <c r="C16" s="37"/>
      <c r="D16" s="219"/>
      <c r="E16" s="220"/>
      <c r="F16" s="220"/>
      <c r="G16" s="220"/>
      <c r="H16" s="221"/>
      <c r="I16" s="38"/>
      <c r="J16" s="91"/>
      <c r="K16" s="39"/>
      <c r="L16" s="40">
        <v>10</v>
      </c>
    </row>
    <row r="17" spans="1:28" ht="20.25" customHeight="1" x14ac:dyDescent="0.2">
      <c r="A17" s="95"/>
      <c r="B17" s="94"/>
      <c r="C17" s="37"/>
      <c r="D17" s="219"/>
      <c r="E17" s="220"/>
      <c r="F17" s="220"/>
      <c r="G17" s="220"/>
      <c r="H17" s="221"/>
      <c r="I17" s="38"/>
      <c r="J17" s="91"/>
      <c r="K17" s="39"/>
      <c r="L17" s="40">
        <v>11</v>
      </c>
    </row>
    <row r="18" spans="1:28" ht="20.25" customHeight="1" x14ac:dyDescent="0.2">
      <c r="A18" s="95"/>
      <c r="B18" s="94"/>
      <c r="C18" s="37"/>
      <c r="D18" s="219"/>
      <c r="E18" s="220"/>
      <c r="F18" s="220"/>
      <c r="G18" s="220"/>
      <c r="H18" s="221"/>
      <c r="I18" s="38"/>
      <c r="J18" s="91"/>
      <c r="K18" s="39"/>
      <c r="L18" s="40">
        <v>12</v>
      </c>
    </row>
    <row r="19" spans="1:28" ht="20.25" customHeight="1" x14ac:dyDescent="0.2">
      <c r="A19" s="95"/>
      <c r="B19" s="94"/>
      <c r="C19" s="37"/>
      <c r="D19" s="219"/>
      <c r="E19" s="220"/>
      <c r="F19" s="220"/>
      <c r="G19" s="220"/>
      <c r="H19" s="221"/>
      <c r="I19" s="38"/>
      <c r="J19" s="91"/>
      <c r="K19" s="39"/>
      <c r="L19" s="40">
        <v>13</v>
      </c>
    </row>
    <row r="20" spans="1:28" ht="20.25" customHeight="1" x14ac:dyDescent="0.2">
      <c r="A20" s="95"/>
      <c r="B20" s="94"/>
      <c r="C20" s="37"/>
      <c r="D20" s="219"/>
      <c r="E20" s="220"/>
      <c r="F20" s="220"/>
      <c r="G20" s="220"/>
      <c r="H20" s="221"/>
      <c r="I20" s="38"/>
      <c r="J20" s="91"/>
      <c r="K20" s="39"/>
      <c r="L20" s="40">
        <v>14</v>
      </c>
    </row>
    <row r="21" spans="1:28" ht="20.25" customHeight="1" x14ac:dyDescent="0.2">
      <c r="A21" s="95"/>
      <c r="B21" s="94"/>
      <c r="C21" s="37"/>
      <c r="D21" s="219"/>
      <c r="E21" s="220"/>
      <c r="F21" s="220"/>
      <c r="G21" s="220"/>
      <c r="H21" s="221"/>
      <c r="I21" s="38"/>
      <c r="J21" s="91"/>
      <c r="K21" s="39"/>
      <c r="L21" s="40">
        <v>15</v>
      </c>
    </row>
    <row r="22" spans="1:28" s="42" customFormat="1" ht="26.25" customHeight="1" x14ac:dyDescent="0.2">
      <c r="A22" s="269" t="s">
        <v>276</v>
      </c>
      <c r="B22" s="270"/>
      <c r="C22" s="270"/>
      <c r="D22" s="270"/>
      <c r="E22" s="270"/>
      <c r="F22" s="270"/>
      <c r="G22" s="271"/>
      <c r="H22" s="267" t="s">
        <v>277</v>
      </c>
      <c r="I22" s="267"/>
      <c r="J22" s="267"/>
      <c r="K22" s="267"/>
      <c r="L22" s="268"/>
      <c r="M22" s="31"/>
      <c r="N22" s="31"/>
      <c r="O22" s="31"/>
      <c r="P22" s="31"/>
      <c r="Q22" s="31"/>
      <c r="R22" s="31"/>
      <c r="S22" s="31"/>
      <c r="T22" s="31"/>
      <c r="U22" s="31"/>
      <c r="V22" s="31"/>
      <c r="W22" s="41"/>
      <c r="X22" s="41"/>
      <c r="Y22" s="41"/>
      <c r="Z22" s="41"/>
      <c r="AA22" s="41"/>
      <c r="AB22" s="41"/>
    </row>
    <row r="23" spans="1:28" s="42" customFormat="1" ht="26.25" customHeight="1" thickBot="1" x14ac:dyDescent="0.25">
      <c r="A23" s="272" t="s">
        <v>278</v>
      </c>
      <c r="B23" s="273"/>
      <c r="C23" s="273"/>
      <c r="D23" s="273"/>
      <c r="E23" s="273"/>
      <c r="F23" s="273"/>
      <c r="G23" s="274"/>
      <c r="H23" s="265" t="s">
        <v>278</v>
      </c>
      <c r="I23" s="265"/>
      <c r="J23" s="265"/>
      <c r="K23" s="265"/>
      <c r="L23" s="266"/>
      <c r="M23" s="31"/>
      <c r="N23" s="31"/>
      <c r="O23" s="31"/>
      <c r="P23" s="31"/>
      <c r="Q23" s="31"/>
      <c r="R23" s="31"/>
      <c r="S23" s="31"/>
      <c r="T23" s="31"/>
      <c r="U23" s="31"/>
      <c r="V23" s="31"/>
      <c r="W23" s="41"/>
      <c r="X23" s="41"/>
      <c r="Y23" s="41"/>
      <c r="Z23" s="41"/>
      <c r="AA23" s="41"/>
      <c r="AB23" s="41"/>
    </row>
    <row r="24" spans="1:28" s="42" customFormat="1" x14ac:dyDescent="0.2">
      <c r="C24" s="31"/>
      <c r="D24" s="31"/>
      <c r="E24" s="31"/>
      <c r="F24" s="31"/>
      <c r="G24" s="31"/>
      <c r="H24" s="31"/>
      <c r="I24" s="31"/>
      <c r="J24" s="31"/>
      <c r="K24" s="31"/>
      <c r="L24" s="43"/>
      <c r="M24" s="31"/>
      <c r="N24" s="31"/>
      <c r="O24" s="31"/>
      <c r="P24" s="31"/>
      <c r="Q24" s="31"/>
      <c r="R24" s="31"/>
      <c r="S24" s="31"/>
      <c r="T24" s="31"/>
      <c r="U24" s="31"/>
      <c r="V24" s="31"/>
      <c r="W24" s="41"/>
      <c r="X24" s="41"/>
      <c r="Y24" s="41"/>
      <c r="Z24" s="41"/>
      <c r="AA24" s="41"/>
      <c r="AB24" s="41"/>
    </row>
    <row r="25" spans="1:28" s="42" customFormat="1" x14ac:dyDescent="0.2">
      <c r="C25" s="31"/>
      <c r="D25" s="31"/>
      <c r="E25" s="31"/>
      <c r="F25" s="31"/>
      <c r="G25" s="31"/>
      <c r="H25" s="31"/>
      <c r="I25" s="31"/>
      <c r="J25" s="31"/>
      <c r="K25" s="31"/>
      <c r="L25" s="43"/>
      <c r="M25" s="31"/>
      <c r="N25" s="31"/>
      <c r="O25" s="31"/>
      <c r="P25" s="31"/>
      <c r="Q25" s="31"/>
      <c r="R25" s="31"/>
      <c r="S25" s="31"/>
      <c r="T25" s="31"/>
      <c r="U25" s="31"/>
      <c r="V25" s="31"/>
      <c r="W25" s="41"/>
      <c r="X25" s="41"/>
      <c r="Y25" s="41"/>
      <c r="Z25" s="41"/>
      <c r="AA25" s="41"/>
      <c r="AB25" s="41"/>
    </row>
    <row r="26" spans="1:28" s="42" customFormat="1" x14ac:dyDescent="0.2">
      <c r="C26" s="31"/>
      <c r="D26" s="31"/>
      <c r="E26" s="31"/>
      <c r="F26" s="31"/>
      <c r="G26" s="31"/>
      <c r="H26" s="31"/>
      <c r="I26" s="31"/>
      <c r="J26" s="31"/>
      <c r="K26" s="31"/>
      <c r="L26" s="43"/>
      <c r="M26" s="31"/>
      <c r="N26" s="31"/>
      <c r="O26" s="31"/>
      <c r="P26" s="31"/>
      <c r="Q26" s="31"/>
      <c r="R26" s="31"/>
      <c r="S26" s="31"/>
      <c r="T26" s="31"/>
      <c r="U26" s="31"/>
      <c r="V26" s="31"/>
      <c r="W26" s="41"/>
      <c r="X26" s="41"/>
      <c r="Y26" s="41"/>
      <c r="Z26" s="41"/>
      <c r="AA26" s="41"/>
      <c r="AB26" s="41"/>
    </row>
    <row r="27" spans="1:28" s="42" customFormat="1" x14ac:dyDescent="0.2">
      <c r="C27" s="31"/>
      <c r="D27" s="31"/>
      <c r="E27" s="31"/>
      <c r="F27" s="31"/>
      <c r="G27" s="31"/>
      <c r="H27" s="31"/>
      <c r="I27" s="31"/>
      <c r="J27" s="31"/>
      <c r="K27" s="31"/>
      <c r="L27" s="43"/>
      <c r="M27" s="31"/>
      <c r="N27" s="31"/>
      <c r="O27" s="31"/>
      <c r="P27" s="31"/>
      <c r="Q27" s="31"/>
      <c r="R27" s="31"/>
      <c r="S27" s="31"/>
      <c r="T27" s="31"/>
      <c r="U27" s="31"/>
      <c r="V27" s="31"/>
      <c r="W27" s="41"/>
      <c r="X27" s="41"/>
      <c r="Y27" s="41"/>
      <c r="Z27" s="41"/>
      <c r="AA27" s="41"/>
      <c r="AB27" s="41"/>
    </row>
    <row r="28" spans="1:28" s="42" customFormat="1" x14ac:dyDescent="0.2">
      <c r="C28" s="31"/>
      <c r="D28" s="31"/>
      <c r="E28" s="31"/>
      <c r="F28" s="31"/>
      <c r="G28" s="31"/>
      <c r="H28" s="31"/>
      <c r="I28" s="31"/>
      <c r="J28" s="31"/>
      <c r="K28" s="31"/>
      <c r="L28" s="43"/>
      <c r="M28" s="31"/>
      <c r="N28" s="31"/>
      <c r="O28" s="31"/>
      <c r="P28" s="31"/>
      <c r="Q28" s="31"/>
      <c r="R28" s="31"/>
      <c r="S28" s="31"/>
      <c r="T28" s="31"/>
      <c r="U28" s="31"/>
      <c r="V28" s="31"/>
      <c r="W28" s="41"/>
      <c r="X28" s="41"/>
      <c r="Y28" s="41"/>
      <c r="Z28" s="41"/>
      <c r="AA28" s="41"/>
      <c r="AB28" s="41"/>
    </row>
    <row r="29" spans="1:28" s="42" customFormat="1" x14ac:dyDescent="0.2">
      <c r="C29" s="31"/>
      <c r="D29" s="31"/>
      <c r="E29" s="31"/>
      <c r="F29" s="31"/>
      <c r="G29" s="31"/>
      <c r="H29" s="31"/>
      <c r="I29" s="31"/>
      <c r="J29" s="31"/>
      <c r="K29" s="31"/>
      <c r="L29" s="43"/>
      <c r="M29" s="31"/>
      <c r="N29" s="31"/>
      <c r="O29" s="31"/>
      <c r="P29" s="31"/>
      <c r="Q29" s="31"/>
      <c r="R29" s="31"/>
      <c r="S29" s="31"/>
      <c r="T29" s="31"/>
      <c r="U29" s="31"/>
      <c r="V29" s="31"/>
      <c r="W29" s="41"/>
      <c r="X29" s="41"/>
      <c r="Y29" s="41"/>
      <c r="Z29" s="41"/>
      <c r="AA29" s="41"/>
      <c r="AB29" s="41"/>
    </row>
    <row r="30" spans="1:28" s="42" customFormat="1" x14ac:dyDescent="0.2">
      <c r="C30" s="31"/>
      <c r="D30" s="31"/>
      <c r="E30" s="31"/>
      <c r="F30" s="31"/>
      <c r="G30" s="31"/>
      <c r="H30" s="31"/>
      <c r="I30" s="31"/>
      <c r="J30" s="31"/>
      <c r="K30" s="31"/>
      <c r="L30" s="43"/>
      <c r="M30" s="31"/>
      <c r="N30" s="31"/>
      <c r="O30" s="31"/>
      <c r="P30" s="31"/>
      <c r="Q30" s="31"/>
      <c r="R30" s="31"/>
      <c r="S30" s="31"/>
      <c r="T30" s="31"/>
      <c r="U30" s="31"/>
      <c r="V30" s="31"/>
      <c r="W30" s="41"/>
      <c r="X30" s="41"/>
      <c r="Y30" s="41"/>
      <c r="Z30" s="41"/>
      <c r="AA30" s="41"/>
      <c r="AB30" s="41"/>
    </row>
    <row r="31" spans="1:28" s="42" customFormat="1" x14ac:dyDescent="0.2">
      <c r="C31" s="31"/>
      <c r="D31" s="31"/>
      <c r="E31" s="31"/>
      <c r="F31" s="31"/>
      <c r="G31" s="31"/>
      <c r="H31" s="31"/>
      <c r="I31" s="31"/>
      <c r="J31" s="31"/>
      <c r="K31" s="31"/>
      <c r="L31" s="43"/>
      <c r="M31" s="31"/>
      <c r="N31" s="31"/>
      <c r="O31" s="31"/>
      <c r="P31" s="31"/>
      <c r="Q31" s="31"/>
      <c r="R31" s="31"/>
      <c r="S31" s="31"/>
      <c r="T31" s="31"/>
      <c r="U31" s="31"/>
      <c r="V31" s="31"/>
      <c r="W31" s="41"/>
      <c r="X31" s="41"/>
      <c r="Y31" s="41"/>
      <c r="Z31" s="41"/>
      <c r="AA31" s="41"/>
      <c r="AB31" s="41"/>
    </row>
    <row r="32" spans="1:28" s="42" customFormat="1" x14ac:dyDescent="0.2">
      <c r="C32" s="31"/>
      <c r="D32" s="31"/>
      <c r="E32" s="31"/>
      <c r="F32" s="31"/>
      <c r="G32" s="31"/>
      <c r="H32" s="31"/>
      <c r="I32" s="31"/>
      <c r="J32" s="31"/>
      <c r="K32" s="31"/>
      <c r="L32" s="43"/>
      <c r="M32" s="31"/>
      <c r="N32" s="31"/>
      <c r="O32" s="31"/>
      <c r="P32" s="31"/>
      <c r="Q32" s="31"/>
      <c r="R32" s="31"/>
      <c r="S32" s="31"/>
      <c r="T32" s="31"/>
      <c r="U32" s="31"/>
      <c r="V32" s="31"/>
      <c r="W32" s="41"/>
      <c r="X32" s="41"/>
      <c r="Y32" s="41"/>
      <c r="Z32" s="41"/>
      <c r="AA32" s="41"/>
      <c r="AB32" s="41"/>
    </row>
    <row r="33" spans="3:28" s="42" customFormat="1" x14ac:dyDescent="0.2">
      <c r="C33" s="31"/>
      <c r="D33" s="31"/>
      <c r="E33" s="31"/>
      <c r="F33" s="31"/>
      <c r="G33" s="31"/>
      <c r="H33" s="31"/>
      <c r="I33" s="31"/>
      <c r="J33" s="31"/>
      <c r="K33" s="31"/>
      <c r="L33" s="43"/>
      <c r="M33" s="31"/>
      <c r="N33" s="31"/>
      <c r="O33" s="31"/>
      <c r="P33" s="31"/>
      <c r="Q33" s="31"/>
      <c r="R33" s="31"/>
      <c r="S33" s="31"/>
      <c r="T33" s="31"/>
      <c r="U33" s="31"/>
      <c r="V33" s="31"/>
      <c r="W33" s="41"/>
      <c r="X33" s="41"/>
      <c r="Y33" s="41"/>
      <c r="Z33" s="41"/>
      <c r="AA33" s="41"/>
      <c r="AB33" s="41"/>
    </row>
    <row r="34" spans="3:28" s="42" customFormat="1" x14ac:dyDescent="0.2">
      <c r="C34" s="31"/>
      <c r="D34" s="31"/>
      <c r="E34" s="31"/>
      <c r="F34" s="31"/>
      <c r="G34" s="31"/>
      <c r="H34" s="31"/>
      <c r="I34" s="31"/>
      <c r="J34" s="31"/>
      <c r="K34" s="31"/>
      <c r="L34" s="43"/>
      <c r="M34" s="31"/>
      <c r="N34" s="31"/>
      <c r="O34" s="31"/>
      <c r="P34" s="31"/>
      <c r="Q34" s="31"/>
      <c r="R34" s="31"/>
      <c r="S34" s="31"/>
      <c r="T34" s="31"/>
      <c r="U34" s="31"/>
      <c r="V34" s="31"/>
      <c r="W34" s="41"/>
      <c r="X34" s="41"/>
      <c r="Y34" s="41"/>
      <c r="Z34" s="41"/>
      <c r="AA34" s="41"/>
      <c r="AB34" s="41"/>
    </row>
    <row r="35" spans="3:28" s="42" customFormat="1" x14ac:dyDescent="0.2">
      <c r="C35" s="31"/>
      <c r="D35" s="31"/>
      <c r="E35" s="31"/>
      <c r="F35" s="31"/>
      <c r="G35" s="31"/>
      <c r="H35" s="31"/>
      <c r="I35" s="31"/>
      <c r="J35" s="31"/>
      <c r="K35" s="31"/>
      <c r="L35" s="43"/>
      <c r="M35" s="31"/>
      <c r="N35" s="31"/>
      <c r="O35" s="31"/>
      <c r="P35" s="31"/>
      <c r="Q35" s="31"/>
      <c r="R35" s="31"/>
      <c r="S35" s="31"/>
      <c r="T35" s="31"/>
      <c r="U35" s="31"/>
      <c r="V35" s="31"/>
      <c r="W35" s="41"/>
      <c r="X35" s="41"/>
      <c r="Y35" s="41"/>
      <c r="Z35" s="41"/>
      <c r="AA35" s="41"/>
      <c r="AB35" s="41"/>
    </row>
    <row r="36" spans="3:28" s="42" customFormat="1" x14ac:dyDescent="0.2">
      <c r="C36" s="31"/>
      <c r="D36" s="31"/>
      <c r="E36" s="31"/>
      <c r="F36" s="31"/>
      <c r="G36" s="31"/>
      <c r="H36" s="31"/>
      <c r="I36" s="31"/>
      <c r="J36" s="31"/>
      <c r="K36" s="31"/>
      <c r="L36" s="43"/>
      <c r="M36" s="31"/>
      <c r="N36" s="31"/>
      <c r="O36" s="31"/>
      <c r="P36" s="31"/>
      <c r="Q36" s="31"/>
      <c r="R36" s="31"/>
      <c r="S36" s="31"/>
      <c r="T36" s="31"/>
      <c r="U36" s="31"/>
      <c r="V36" s="31"/>
      <c r="W36" s="41"/>
      <c r="X36" s="41"/>
      <c r="Y36" s="41"/>
      <c r="Z36" s="41"/>
      <c r="AA36" s="41"/>
      <c r="AB36" s="41"/>
    </row>
    <row r="37" spans="3:28" s="42" customFormat="1" x14ac:dyDescent="0.2">
      <c r="C37" s="31"/>
      <c r="D37" s="31"/>
      <c r="E37" s="31"/>
      <c r="F37" s="31"/>
      <c r="G37" s="31"/>
      <c r="H37" s="31"/>
      <c r="I37" s="31"/>
      <c r="J37" s="31"/>
      <c r="K37" s="31"/>
      <c r="L37" s="43"/>
      <c r="M37" s="31"/>
      <c r="N37" s="31"/>
      <c r="O37" s="31"/>
      <c r="P37" s="31"/>
      <c r="Q37" s="31"/>
      <c r="R37" s="31"/>
      <c r="S37" s="31"/>
      <c r="T37" s="31"/>
      <c r="U37" s="31"/>
      <c r="V37" s="31"/>
      <c r="W37" s="41"/>
      <c r="X37" s="41"/>
      <c r="Y37" s="41"/>
      <c r="Z37" s="41"/>
      <c r="AA37" s="41"/>
      <c r="AB37" s="41"/>
    </row>
    <row r="38" spans="3:28" s="42" customFormat="1" x14ac:dyDescent="0.2">
      <c r="C38" s="31"/>
      <c r="D38" s="31"/>
      <c r="E38" s="31"/>
      <c r="F38" s="31"/>
      <c r="G38" s="31"/>
      <c r="H38" s="31"/>
      <c r="I38" s="31"/>
      <c r="J38" s="31"/>
      <c r="K38" s="31"/>
      <c r="L38" s="43"/>
      <c r="M38" s="31"/>
      <c r="N38" s="31"/>
      <c r="O38" s="31"/>
      <c r="P38" s="31"/>
      <c r="Q38" s="31"/>
      <c r="R38" s="31"/>
      <c r="S38" s="31"/>
      <c r="T38" s="31"/>
      <c r="U38" s="31"/>
      <c r="V38" s="31"/>
      <c r="W38" s="41"/>
      <c r="X38" s="41"/>
      <c r="Y38" s="41"/>
      <c r="Z38" s="41"/>
      <c r="AA38" s="41"/>
      <c r="AB38" s="41"/>
    </row>
    <row r="39" spans="3:28" s="42" customFormat="1" x14ac:dyDescent="0.2">
      <c r="C39" s="31"/>
      <c r="D39" s="31"/>
      <c r="E39" s="31"/>
      <c r="F39" s="31"/>
      <c r="G39" s="31"/>
      <c r="H39" s="31"/>
      <c r="I39" s="31"/>
      <c r="J39" s="31"/>
      <c r="K39" s="31"/>
      <c r="L39" s="43"/>
      <c r="M39" s="31"/>
      <c r="N39" s="31"/>
      <c r="O39" s="31"/>
      <c r="P39" s="31"/>
      <c r="Q39" s="31"/>
      <c r="R39" s="31"/>
      <c r="S39" s="31"/>
      <c r="T39" s="31"/>
      <c r="U39" s="31"/>
      <c r="V39" s="31"/>
      <c r="W39" s="41"/>
      <c r="X39" s="41"/>
      <c r="Y39" s="41"/>
      <c r="Z39" s="41"/>
      <c r="AA39" s="41"/>
      <c r="AB39" s="41"/>
    </row>
    <row r="40" spans="3:28" s="42" customFormat="1" x14ac:dyDescent="0.2">
      <c r="C40" s="31"/>
      <c r="D40" s="31"/>
      <c r="E40" s="31"/>
      <c r="F40" s="31"/>
      <c r="G40" s="31"/>
      <c r="H40" s="31"/>
      <c r="I40" s="31"/>
      <c r="J40" s="31"/>
      <c r="K40" s="31"/>
      <c r="L40" s="43"/>
      <c r="M40" s="31"/>
      <c r="N40" s="31"/>
      <c r="O40" s="31"/>
      <c r="P40" s="31"/>
      <c r="Q40" s="31"/>
      <c r="R40" s="31"/>
      <c r="S40" s="31"/>
      <c r="T40" s="31"/>
      <c r="U40" s="31"/>
      <c r="V40" s="31"/>
      <c r="W40" s="41"/>
      <c r="X40" s="41"/>
      <c r="Y40" s="41"/>
      <c r="Z40" s="41"/>
      <c r="AA40" s="41"/>
      <c r="AB40" s="41"/>
    </row>
    <row r="41" spans="3:28" s="42" customFormat="1" x14ac:dyDescent="0.2">
      <c r="C41" s="31"/>
      <c r="D41" s="31"/>
      <c r="E41" s="31"/>
      <c r="F41" s="31"/>
      <c r="G41" s="31"/>
      <c r="H41" s="31"/>
      <c r="I41" s="31"/>
      <c r="J41" s="31"/>
      <c r="K41" s="31"/>
      <c r="L41" s="43"/>
      <c r="M41" s="31"/>
      <c r="N41" s="31"/>
      <c r="O41" s="31"/>
      <c r="P41" s="31"/>
      <c r="Q41" s="31"/>
      <c r="R41" s="31"/>
      <c r="S41" s="31"/>
      <c r="T41" s="31"/>
      <c r="U41" s="31"/>
      <c r="V41" s="31"/>
      <c r="W41" s="41"/>
      <c r="X41" s="41"/>
      <c r="Y41" s="41"/>
      <c r="Z41" s="41"/>
      <c r="AA41" s="41"/>
      <c r="AB41" s="41"/>
    </row>
    <row r="42" spans="3:28" s="42" customFormat="1" x14ac:dyDescent="0.2">
      <c r="C42" s="31"/>
      <c r="D42" s="31"/>
      <c r="E42" s="31"/>
      <c r="F42" s="31"/>
      <c r="G42" s="31"/>
      <c r="H42" s="31"/>
      <c r="I42" s="31"/>
      <c r="J42" s="31"/>
      <c r="K42" s="31"/>
      <c r="L42" s="43"/>
      <c r="M42" s="31"/>
      <c r="N42" s="31"/>
      <c r="O42" s="31"/>
      <c r="P42" s="31"/>
      <c r="Q42" s="31"/>
      <c r="R42" s="31"/>
      <c r="S42" s="31"/>
      <c r="T42" s="31"/>
      <c r="U42" s="31"/>
      <c r="V42" s="31"/>
      <c r="W42" s="41"/>
      <c r="X42" s="41"/>
      <c r="Y42" s="41"/>
      <c r="Z42" s="41"/>
      <c r="AA42" s="41"/>
      <c r="AB42" s="41"/>
    </row>
    <row r="43" spans="3:28" s="42" customFormat="1" x14ac:dyDescent="0.2">
      <c r="C43" s="31"/>
      <c r="D43" s="31"/>
      <c r="E43" s="31"/>
      <c r="F43" s="31"/>
      <c r="G43" s="31"/>
      <c r="H43" s="31"/>
      <c r="I43" s="31"/>
      <c r="J43" s="31"/>
      <c r="K43" s="31"/>
      <c r="L43" s="43"/>
      <c r="M43" s="31"/>
      <c r="N43" s="31"/>
      <c r="O43" s="31"/>
      <c r="P43" s="31"/>
      <c r="Q43" s="31"/>
      <c r="R43" s="31"/>
      <c r="S43" s="31"/>
      <c r="T43" s="31"/>
      <c r="U43" s="31"/>
      <c r="V43" s="31"/>
      <c r="W43" s="41"/>
      <c r="X43" s="41"/>
      <c r="Y43" s="41"/>
      <c r="Z43" s="41"/>
      <c r="AA43" s="41"/>
      <c r="AB43" s="41"/>
    </row>
    <row r="44" spans="3:28" s="42" customFormat="1" x14ac:dyDescent="0.2">
      <c r="C44" s="31"/>
      <c r="D44" s="31"/>
      <c r="E44" s="31"/>
      <c r="F44" s="31"/>
      <c r="G44" s="31"/>
      <c r="H44" s="31"/>
      <c r="I44" s="31"/>
      <c r="J44" s="31"/>
      <c r="K44" s="31"/>
      <c r="L44" s="43"/>
      <c r="M44" s="31"/>
      <c r="N44" s="31"/>
      <c r="O44" s="31"/>
      <c r="P44" s="31"/>
      <c r="Q44" s="31"/>
      <c r="R44" s="31"/>
      <c r="S44" s="31"/>
      <c r="T44" s="31"/>
      <c r="U44" s="31"/>
      <c r="V44" s="31"/>
      <c r="W44" s="41"/>
      <c r="X44" s="41"/>
      <c r="Y44" s="41"/>
      <c r="Z44" s="41"/>
      <c r="AA44" s="41"/>
      <c r="AB44" s="41"/>
    </row>
    <row r="45" spans="3:28" s="42" customFormat="1" x14ac:dyDescent="0.2">
      <c r="C45" s="31"/>
      <c r="D45" s="31"/>
      <c r="E45" s="31"/>
      <c r="F45" s="31"/>
      <c r="G45" s="31"/>
      <c r="H45" s="31"/>
      <c r="I45" s="31"/>
      <c r="J45" s="31"/>
      <c r="K45" s="31"/>
      <c r="L45" s="43"/>
      <c r="M45" s="31"/>
      <c r="N45" s="31"/>
      <c r="O45" s="31"/>
      <c r="P45" s="31"/>
      <c r="Q45" s="31"/>
      <c r="R45" s="31"/>
      <c r="S45" s="31"/>
      <c r="T45" s="31"/>
      <c r="U45" s="31"/>
      <c r="V45" s="31"/>
      <c r="W45" s="41"/>
      <c r="X45" s="41"/>
      <c r="Y45" s="41"/>
      <c r="Z45" s="41"/>
      <c r="AA45" s="41"/>
      <c r="AB45" s="41"/>
    </row>
    <row r="46" spans="3:28" s="42" customFormat="1" x14ac:dyDescent="0.2">
      <c r="C46" s="31"/>
      <c r="D46" s="31"/>
      <c r="E46" s="31"/>
      <c r="F46" s="31"/>
      <c r="G46" s="31"/>
      <c r="H46" s="31"/>
      <c r="I46" s="31"/>
      <c r="J46" s="31"/>
      <c r="K46" s="31"/>
      <c r="L46" s="43"/>
      <c r="M46" s="31"/>
      <c r="N46" s="31"/>
      <c r="O46" s="31"/>
      <c r="P46" s="31"/>
      <c r="Q46" s="31"/>
      <c r="R46" s="31"/>
      <c r="S46" s="31"/>
      <c r="T46" s="31"/>
      <c r="U46" s="31"/>
      <c r="V46" s="31"/>
      <c r="W46" s="41"/>
      <c r="X46" s="41"/>
      <c r="Y46" s="41"/>
      <c r="Z46" s="41"/>
      <c r="AA46" s="41"/>
      <c r="AB46" s="41"/>
    </row>
    <row r="47" spans="3:28" s="42" customFormat="1" x14ac:dyDescent="0.2">
      <c r="C47" s="31"/>
      <c r="D47" s="31"/>
      <c r="E47" s="31"/>
      <c r="F47" s="31"/>
      <c r="G47" s="31"/>
      <c r="H47" s="31"/>
      <c r="I47" s="31"/>
      <c r="J47" s="31"/>
      <c r="K47" s="31"/>
      <c r="L47" s="43"/>
      <c r="M47" s="31"/>
      <c r="N47" s="31"/>
      <c r="O47" s="31"/>
      <c r="P47" s="31"/>
      <c r="Q47" s="31"/>
      <c r="R47" s="31"/>
      <c r="S47" s="31"/>
      <c r="T47" s="31"/>
      <c r="U47" s="31"/>
      <c r="V47" s="31"/>
      <c r="W47" s="41"/>
      <c r="X47" s="41"/>
      <c r="Y47" s="41"/>
      <c r="Z47" s="41"/>
      <c r="AA47" s="41"/>
      <c r="AB47" s="41"/>
    </row>
    <row r="48" spans="3:28" s="42" customFormat="1" x14ac:dyDescent="0.2">
      <c r="C48" s="31"/>
      <c r="D48" s="31"/>
      <c r="E48" s="31"/>
      <c r="F48" s="31"/>
      <c r="G48" s="31"/>
      <c r="H48" s="31"/>
      <c r="I48" s="31"/>
      <c r="J48" s="31"/>
      <c r="K48" s="31"/>
      <c r="L48" s="43"/>
      <c r="M48" s="31"/>
      <c r="N48" s="31"/>
      <c r="O48" s="31"/>
      <c r="P48" s="31"/>
      <c r="Q48" s="31"/>
      <c r="R48" s="31"/>
      <c r="S48" s="31"/>
      <c r="T48" s="31"/>
      <c r="U48" s="31"/>
      <c r="V48" s="31"/>
      <c r="W48" s="41"/>
      <c r="X48" s="41"/>
      <c r="Y48" s="41"/>
      <c r="Z48" s="41"/>
      <c r="AA48" s="41"/>
      <c r="AB48" s="41"/>
    </row>
    <row r="49" spans="3:28" s="42" customFormat="1" x14ac:dyDescent="0.2">
      <c r="C49" s="31"/>
      <c r="D49" s="31"/>
      <c r="E49" s="31"/>
      <c r="F49" s="31"/>
      <c r="G49" s="31"/>
      <c r="H49" s="31"/>
      <c r="I49" s="31"/>
      <c r="J49" s="31"/>
      <c r="K49" s="31"/>
      <c r="L49" s="43"/>
      <c r="M49" s="31"/>
      <c r="N49" s="31"/>
      <c r="O49" s="31"/>
      <c r="P49" s="31"/>
      <c r="Q49" s="31"/>
      <c r="R49" s="31"/>
      <c r="S49" s="31"/>
      <c r="T49" s="31"/>
      <c r="U49" s="31"/>
      <c r="V49" s="31"/>
      <c r="W49" s="41"/>
      <c r="X49" s="41"/>
      <c r="Y49" s="41"/>
      <c r="Z49" s="41"/>
      <c r="AA49" s="41"/>
      <c r="AB49" s="41"/>
    </row>
    <row r="50" spans="3:28" s="42" customFormat="1" x14ac:dyDescent="0.2">
      <c r="C50" s="31"/>
      <c r="D50" s="31"/>
      <c r="E50" s="31"/>
      <c r="F50" s="31"/>
      <c r="G50" s="31"/>
      <c r="H50" s="31"/>
      <c r="I50" s="31"/>
      <c r="J50" s="31"/>
      <c r="K50" s="31"/>
      <c r="L50" s="43"/>
      <c r="M50" s="31"/>
      <c r="N50" s="31"/>
      <c r="O50" s="31"/>
      <c r="P50" s="31"/>
      <c r="Q50" s="31"/>
      <c r="R50" s="31"/>
      <c r="S50" s="31"/>
      <c r="T50" s="31"/>
      <c r="U50" s="31"/>
      <c r="V50" s="31"/>
      <c r="W50" s="41"/>
      <c r="X50" s="41"/>
      <c r="Y50" s="41"/>
      <c r="Z50" s="41"/>
      <c r="AA50" s="41"/>
      <c r="AB50" s="41"/>
    </row>
    <row r="51" spans="3:28" s="42" customFormat="1" x14ac:dyDescent="0.2">
      <c r="C51" s="31"/>
      <c r="D51" s="31"/>
      <c r="E51" s="31"/>
      <c r="F51" s="31"/>
      <c r="G51" s="31"/>
      <c r="H51" s="31"/>
      <c r="I51" s="31"/>
      <c r="J51" s="31"/>
      <c r="K51" s="31"/>
      <c r="L51" s="43"/>
      <c r="M51" s="31"/>
      <c r="N51" s="31"/>
      <c r="O51" s="31"/>
      <c r="P51" s="31"/>
      <c r="Q51" s="31"/>
      <c r="R51" s="31"/>
      <c r="S51" s="31"/>
      <c r="T51" s="31"/>
      <c r="U51" s="31"/>
      <c r="V51" s="31"/>
      <c r="W51" s="41"/>
      <c r="X51" s="41"/>
      <c r="Y51" s="41"/>
      <c r="Z51" s="41"/>
      <c r="AA51" s="41"/>
      <c r="AB51" s="41"/>
    </row>
    <row r="52" spans="3:28" s="42" customFormat="1" x14ac:dyDescent="0.2">
      <c r="C52" s="31"/>
      <c r="D52" s="31"/>
      <c r="E52" s="31"/>
      <c r="F52" s="31"/>
      <c r="G52" s="31"/>
      <c r="H52" s="31"/>
      <c r="I52" s="31"/>
      <c r="J52" s="31"/>
      <c r="K52" s="31"/>
      <c r="L52" s="43"/>
      <c r="M52" s="31"/>
      <c r="N52" s="31"/>
      <c r="O52" s="31"/>
      <c r="P52" s="31"/>
      <c r="Q52" s="31"/>
      <c r="R52" s="31"/>
      <c r="S52" s="31"/>
      <c r="T52" s="31"/>
      <c r="U52" s="31"/>
      <c r="V52" s="31"/>
      <c r="W52" s="41"/>
      <c r="X52" s="41"/>
      <c r="Y52" s="41"/>
      <c r="Z52" s="41"/>
      <c r="AA52" s="41"/>
      <c r="AB52" s="41"/>
    </row>
    <row r="53" spans="3:28" s="42" customFormat="1" x14ac:dyDescent="0.2">
      <c r="C53" s="31"/>
      <c r="D53" s="31"/>
      <c r="E53" s="31"/>
      <c r="F53" s="31"/>
      <c r="G53" s="31"/>
      <c r="H53" s="31"/>
      <c r="I53" s="31"/>
      <c r="J53" s="31"/>
      <c r="K53" s="31"/>
      <c r="L53" s="43"/>
      <c r="M53" s="31"/>
      <c r="N53" s="31"/>
      <c r="O53" s="31"/>
      <c r="P53" s="31"/>
      <c r="Q53" s="31"/>
      <c r="R53" s="31"/>
      <c r="S53" s="31"/>
      <c r="T53" s="31"/>
      <c r="U53" s="31"/>
      <c r="V53" s="31"/>
      <c r="W53" s="41"/>
      <c r="X53" s="41"/>
      <c r="Y53" s="41"/>
      <c r="Z53" s="41"/>
      <c r="AA53" s="41"/>
      <c r="AB53" s="41"/>
    </row>
    <row r="54" spans="3:28" s="42" customFormat="1" x14ac:dyDescent="0.2">
      <c r="C54" s="31"/>
      <c r="D54" s="31"/>
      <c r="E54" s="31"/>
      <c r="F54" s="31"/>
      <c r="G54" s="31"/>
      <c r="H54" s="31"/>
      <c r="I54" s="31"/>
      <c r="J54" s="31"/>
      <c r="K54" s="31"/>
      <c r="L54" s="43"/>
      <c r="M54" s="31"/>
      <c r="N54" s="31"/>
      <c r="O54" s="31"/>
      <c r="P54" s="31"/>
      <c r="Q54" s="31"/>
      <c r="R54" s="31"/>
      <c r="S54" s="31"/>
      <c r="T54" s="31"/>
      <c r="U54" s="31"/>
      <c r="V54" s="31"/>
      <c r="W54" s="41"/>
      <c r="X54" s="41"/>
      <c r="Y54" s="41"/>
      <c r="Z54" s="41"/>
      <c r="AA54" s="41"/>
      <c r="AB54" s="41"/>
    </row>
    <row r="55" spans="3:28" s="42" customFormat="1" x14ac:dyDescent="0.2">
      <c r="C55" s="31"/>
      <c r="D55" s="31"/>
      <c r="E55" s="31"/>
      <c r="F55" s="31"/>
      <c r="G55" s="31"/>
      <c r="H55" s="31"/>
      <c r="I55" s="31"/>
      <c r="J55" s="31"/>
      <c r="K55" s="31"/>
      <c r="L55" s="43"/>
      <c r="M55" s="31"/>
      <c r="N55" s="31"/>
      <c r="O55" s="31"/>
      <c r="P55" s="31"/>
      <c r="Q55" s="31"/>
      <c r="R55" s="31"/>
      <c r="S55" s="31"/>
      <c r="T55" s="31"/>
      <c r="U55" s="31"/>
      <c r="V55" s="31"/>
      <c r="W55" s="41"/>
      <c r="X55" s="41"/>
      <c r="Y55" s="41"/>
      <c r="Z55" s="41"/>
      <c r="AA55" s="41"/>
      <c r="AB55" s="41"/>
    </row>
    <row r="56" spans="3:28" s="42" customFormat="1" x14ac:dyDescent="0.2">
      <c r="C56" s="31"/>
      <c r="D56" s="31"/>
      <c r="E56" s="31"/>
      <c r="F56" s="31"/>
      <c r="G56" s="31"/>
      <c r="H56" s="31"/>
      <c r="I56" s="31"/>
      <c r="J56" s="31"/>
      <c r="K56" s="31"/>
      <c r="L56" s="43"/>
      <c r="M56" s="31"/>
      <c r="N56" s="31"/>
      <c r="O56" s="31"/>
      <c r="P56" s="31"/>
      <c r="Q56" s="31"/>
      <c r="R56" s="31"/>
      <c r="S56" s="31"/>
      <c r="T56" s="31"/>
      <c r="U56" s="31"/>
      <c r="V56" s="31"/>
      <c r="W56" s="41"/>
      <c r="X56" s="41"/>
      <c r="Y56" s="41"/>
      <c r="Z56" s="41"/>
      <c r="AA56" s="41"/>
      <c r="AB56" s="41"/>
    </row>
    <row r="57" spans="3:28" s="42" customFormat="1" x14ac:dyDescent="0.2">
      <c r="C57" s="31"/>
      <c r="D57" s="31"/>
      <c r="E57" s="31"/>
      <c r="F57" s="31"/>
      <c r="G57" s="31"/>
      <c r="H57" s="31"/>
      <c r="I57" s="31"/>
      <c r="J57" s="31"/>
      <c r="K57" s="31"/>
      <c r="L57" s="43"/>
      <c r="M57" s="31"/>
      <c r="N57" s="31"/>
      <c r="O57" s="31"/>
      <c r="P57" s="31"/>
      <c r="Q57" s="31"/>
      <c r="R57" s="31"/>
      <c r="S57" s="31"/>
      <c r="T57" s="31"/>
      <c r="U57" s="31"/>
      <c r="V57" s="31"/>
      <c r="W57" s="41"/>
      <c r="X57" s="41"/>
      <c r="Y57" s="41"/>
      <c r="Z57" s="41"/>
      <c r="AA57" s="41"/>
      <c r="AB57" s="41"/>
    </row>
    <row r="58" spans="3:28" s="42" customFormat="1" x14ac:dyDescent="0.2">
      <c r="C58" s="31"/>
      <c r="D58" s="31"/>
      <c r="E58" s="31"/>
      <c r="F58" s="31"/>
      <c r="G58" s="31"/>
      <c r="H58" s="31"/>
      <c r="I58" s="31"/>
      <c r="J58" s="31"/>
      <c r="K58" s="31"/>
      <c r="L58" s="43"/>
      <c r="M58" s="31"/>
      <c r="N58" s="31"/>
      <c r="O58" s="31"/>
      <c r="P58" s="31"/>
      <c r="Q58" s="31"/>
      <c r="R58" s="31"/>
      <c r="S58" s="31"/>
      <c r="T58" s="31"/>
      <c r="U58" s="31"/>
      <c r="V58" s="31"/>
      <c r="W58" s="41"/>
      <c r="X58" s="41"/>
      <c r="Y58" s="41"/>
      <c r="Z58" s="41"/>
      <c r="AA58" s="41"/>
      <c r="AB58" s="41"/>
    </row>
    <row r="59" spans="3:28" s="42" customFormat="1" x14ac:dyDescent="0.2">
      <c r="C59" s="31"/>
      <c r="D59" s="31"/>
      <c r="E59" s="31"/>
      <c r="F59" s="31"/>
      <c r="G59" s="31"/>
      <c r="H59" s="31"/>
      <c r="I59" s="31"/>
      <c r="J59" s="31"/>
      <c r="K59" s="31"/>
      <c r="L59" s="43"/>
      <c r="M59" s="31"/>
      <c r="N59" s="31"/>
      <c r="O59" s="31"/>
      <c r="P59" s="31"/>
      <c r="Q59" s="31"/>
      <c r="R59" s="31"/>
      <c r="S59" s="31"/>
      <c r="T59" s="31"/>
      <c r="U59" s="31"/>
      <c r="V59" s="31"/>
      <c r="W59" s="41"/>
      <c r="X59" s="41"/>
      <c r="Y59" s="41"/>
      <c r="Z59" s="41"/>
      <c r="AA59" s="41"/>
      <c r="AB59" s="41"/>
    </row>
    <row r="60" spans="3:28" s="42" customFormat="1" x14ac:dyDescent="0.2">
      <c r="C60" s="31"/>
      <c r="D60" s="31"/>
      <c r="E60" s="31"/>
      <c r="F60" s="31"/>
      <c r="G60" s="31"/>
      <c r="H60" s="31"/>
      <c r="I60" s="31"/>
      <c r="J60" s="31"/>
      <c r="K60" s="31"/>
      <c r="L60" s="43"/>
      <c r="M60" s="31"/>
      <c r="N60" s="31"/>
      <c r="O60" s="31"/>
      <c r="P60" s="31"/>
      <c r="Q60" s="31"/>
      <c r="R60" s="31"/>
      <c r="S60" s="31"/>
      <c r="T60" s="31"/>
      <c r="U60" s="31"/>
      <c r="V60" s="31"/>
      <c r="W60" s="41"/>
      <c r="X60" s="41"/>
      <c r="Y60" s="41"/>
      <c r="Z60" s="41"/>
      <c r="AA60" s="41"/>
      <c r="AB60" s="41"/>
    </row>
    <row r="61" spans="3:28" s="42" customFormat="1" x14ac:dyDescent="0.2">
      <c r="C61" s="31"/>
      <c r="D61" s="31"/>
      <c r="E61" s="31"/>
      <c r="F61" s="31"/>
      <c r="G61" s="31"/>
      <c r="H61" s="31"/>
      <c r="I61" s="31"/>
      <c r="J61" s="31"/>
      <c r="K61" s="31"/>
      <c r="L61" s="43"/>
      <c r="M61" s="31"/>
      <c r="N61" s="31"/>
      <c r="O61" s="31"/>
      <c r="P61" s="31"/>
      <c r="Q61" s="31"/>
      <c r="R61" s="31"/>
      <c r="S61" s="31"/>
      <c r="T61" s="31"/>
      <c r="U61" s="31"/>
      <c r="V61" s="31"/>
      <c r="W61" s="41"/>
      <c r="X61" s="41"/>
      <c r="Y61" s="41"/>
      <c r="Z61" s="41"/>
      <c r="AA61" s="41"/>
      <c r="AB61" s="41"/>
    </row>
    <row r="62" spans="3:28" s="42" customFormat="1" x14ac:dyDescent="0.2">
      <c r="C62" s="31"/>
      <c r="D62" s="31"/>
      <c r="E62" s="31"/>
      <c r="F62" s="31"/>
      <c r="G62" s="31"/>
      <c r="H62" s="31"/>
      <c r="I62" s="31"/>
      <c r="J62" s="31"/>
      <c r="K62" s="31"/>
      <c r="L62" s="43"/>
      <c r="M62" s="31"/>
      <c r="N62" s="31"/>
      <c r="O62" s="31"/>
      <c r="P62" s="31"/>
      <c r="Q62" s="31"/>
      <c r="R62" s="31"/>
      <c r="S62" s="31"/>
      <c r="T62" s="31"/>
      <c r="U62" s="31"/>
      <c r="V62" s="31"/>
      <c r="W62" s="41"/>
      <c r="X62" s="41"/>
      <c r="Y62" s="41"/>
      <c r="Z62" s="41"/>
      <c r="AA62" s="41"/>
      <c r="AB62" s="41"/>
    </row>
    <row r="63" spans="3:28" s="42" customFormat="1" x14ac:dyDescent="0.2">
      <c r="C63" s="31"/>
      <c r="D63" s="31"/>
      <c r="E63" s="31"/>
      <c r="F63" s="31"/>
      <c r="G63" s="31"/>
      <c r="H63" s="31"/>
      <c r="I63" s="31"/>
      <c r="J63" s="31"/>
      <c r="K63" s="31"/>
      <c r="L63" s="43"/>
      <c r="M63" s="31"/>
      <c r="N63" s="31"/>
      <c r="O63" s="31"/>
      <c r="P63" s="31"/>
      <c r="Q63" s="31"/>
      <c r="R63" s="31"/>
      <c r="S63" s="31"/>
      <c r="T63" s="31"/>
      <c r="U63" s="31"/>
      <c r="V63" s="31"/>
      <c r="W63" s="41"/>
      <c r="X63" s="41"/>
      <c r="Y63" s="41"/>
      <c r="Z63" s="41"/>
      <c r="AA63" s="41"/>
      <c r="AB63" s="41"/>
    </row>
    <row r="64" spans="3:28" s="42" customFormat="1" x14ac:dyDescent="0.2">
      <c r="C64" s="31"/>
      <c r="D64" s="31"/>
      <c r="E64" s="31"/>
      <c r="F64" s="31"/>
      <c r="G64" s="31"/>
      <c r="H64" s="31"/>
      <c r="I64" s="31"/>
      <c r="J64" s="31"/>
      <c r="K64" s="31"/>
      <c r="L64" s="43"/>
      <c r="M64" s="31"/>
      <c r="N64" s="31"/>
      <c r="O64" s="31"/>
      <c r="P64" s="31"/>
      <c r="Q64" s="31"/>
      <c r="R64" s="31"/>
      <c r="S64" s="31"/>
      <c r="T64" s="31"/>
      <c r="U64" s="31"/>
      <c r="V64" s="31"/>
      <c r="W64" s="41"/>
      <c r="X64" s="41"/>
      <c r="Y64" s="41"/>
      <c r="Z64" s="41"/>
      <c r="AA64" s="41"/>
      <c r="AB64" s="41"/>
    </row>
    <row r="65" spans="3:28" s="42" customFormat="1" x14ac:dyDescent="0.2">
      <c r="C65" s="31"/>
      <c r="D65" s="31"/>
      <c r="E65" s="31"/>
      <c r="F65" s="31"/>
      <c r="G65" s="31"/>
      <c r="H65" s="31"/>
      <c r="I65" s="31"/>
      <c r="J65" s="31"/>
      <c r="K65" s="31"/>
      <c r="L65" s="43"/>
      <c r="M65" s="31"/>
      <c r="N65" s="31"/>
      <c r="O65" s="31"/>
      <c r="P65" s="31"/>
      <c r="Q65" s="31"/>
      <c r="R65" s="31"/>
      <c r="S65" s="31"/>
      <c r="T65" s="31"/>
      <c r="U65" s="31"/>
      <c r="V65" s="31"/>
      <c r="W65" s="41"/>
      <c r="X65" s="41"/>
      <c r="Y65" s="41"/>
      <c r="Z65" s="41"/>
      <c r="AA65" s="41"/>
      <c r="AB65" s="41"/>
    </row>
    <row r="66" spans="3:28" s="42" customFormat="1" x14ac:dyDescent="0.2">
      <c r="C66" s="31"/>
      <c r="D66" s="31"/>
      <c r="E66" s="31"/>
      <c r="F66" s="31"/>
      <c r="G66" s="31"/>
      <c r="H66" s="31"/>
      <c r="I66" s="31"/>
      <c r="J66" s="31"/>
      <c r="K66" s="31"/>
      <c r="L66" s="43"/>
      <c r="M66" s="31"/>
      <c r="N66" s="31"/>
      <c r="O66" s="31"/>
      <c r="P66" s="31"/>
      <c r="Q66" s="31"/>
      <c r="R66" s="31"/>
      <c r="S66" s="31"/>
      <c r="T66" s="31"/>
      <c r="U66" s="31"/>
      <c r="V66" s="31"/>
      <c r="W66" s="41"/>
      <c r="X66" s="41"/>
      <c r="Y66" s="41"/>
      <c r="Z66" s="41"/>
      <c r="AA66" s="41"/>
      <c r="AB66" s="41"/>
    </row>
    <row r="67" spans="3:28" s="42" customFormat="1" x14ac:dyDescent="0.2">
      <c r="C67" s="31"/>
      <c r="D67" s="31"/>
      <c r="E67" s="31"/>
      <c r="F67" s="31"/>
      <c r="G67" s="31"/>
      <c r="H67" s="31"/>
      <c r="I67" s="31"/>
      <c r="J67" s="31"/>
      <c r="K67" s="31"/>
      <c r="L67" s="43"/>
      <c r="M67" s="31"/>
      <c r="N67" s="31"/>
      <c r="O67" s="31"/>
      <c r="P67" s="31"/>
      <c r="Q67" s="31"/>
      <c r="R67" s="31"/>
      <c r="S67" s="31"/>
      <c r="T67" s="31"/>
      <c r="U67" s="31"/>
      <c r="V67" s="31"/>
      <c r="W67" s="41"/>
      <c r="X67" s="41"/>
      <c r="Y67" s="41"/>
      <c r="Z67" s="41"/>
      <c r="AA67" s="41"/>
      <c r="AB67" s="41"/>
    </row>
    <row r="68" spans="3:28" s="42" customFormat="1" x14ac:dyDescent="0.2">
      <c r="C68" s="31"/>
      <c r="D68" s="31"/>
      <c r="E68" s="31"/>
      <c r="F68" s="31"/>
      <c r="G68" s="31"/>
      <c r="H68" s="31"/>
      <c r="I68" s="31"/>
      <c r="J68" s="31"/>
      <c r="K68" s="31"/>
      <c r="L68" s="43"/>
      <c r="M68" s="31"/>
      <c r="N68" s="31"/>
      <c r="O68" s="31"/>
      <c r="P68" s="31"/>
      <c r="Q68" s="31"/>
      <c r="R68" s="31"/>
      <c r="S68" s="31"/>
      <c r="T68" s="31"/>
      <c r="U68" s="31"/>
      <c r="V68" s="31"/>
      <c r="W68" s="41"/>
      <c r="X68" s="41"/>
      <c r="Y68" s="41"/>
      <c r="Z68" s="41"/>
      <c r="AA68" s="41"/>
      <c r="AB68" s="41"/>
    </row>
    <row r="69" spans="3:28" s="42" customFormat="1" x14ac:dyDescent="0.2">
      <c r="C69" s="31"/>
      <c r="D69" s="31"/>
      <c r="E69" s="31"/>
      <c r="F69" s="31"/>
      <c r="G69" s="31"/>
      <c r="H69" s="31"/>
      <c r="I69" s="31"/>
      <c r="J69" s="31"/>
      <c r="K69" s="31"/>
      <c r="L69" s="43"/>
      <c r="M69" s="31"/>
      <c r="N69" s="31"/>
      <c r="O69" s="31"/>
      <c r="P69" s="31"/>
      <c r="Q69" s="31"/>
      <c r="R69" s="31"/>
      <c r="S69" s="31"/>
      <c r="T69" s="31"/>
      <c r="U69" s="31"/>
      <c r="V69" s="31"/>
      <c r="W69" s="41"/>
      <c r="X69" s="41"/>
      <c r="Y69" s="41"/>
      <c r="Z69" s="41"/>
      <c r="AA69" s="41"/>
      <c r="AB69" s="41"/>
    </row>
    <row r="70" spans="3:28" s="42" customFormat="1" x14ac:dyDescent="0.2">
      <c r="C70" s="31"/>
      <c r="D70" s="31"/>
      <c r="E70" s="31"/>
      <c r="F70" s="31"/>
      <c r="G70" s="31"/>
      <c r="H70" s="31"/>
      <c r="I70" s="31"/>
      <c r="J70" s="31"/>
      <c r="K70" s="31"/>
      <c r="L70" s="43"/>
      <c r="M70" s="31"/>
      <c r="N70" s="31"/>
      <c r="O70" s="31"/>
      <c r="P70" s="31"/>
      <c r="Q70" s="31"/>
      <c r="R70" s="31"/>
      <c r="S70" s="31"/>
      <c r="T70" s="31"/>
      <c r="U70" s="31"/>
      <c r="V70" s="31"/>
      <c r="W70" s="41"/>
      <c r="X70" s="41"/>
      <c r="Y70" s="41"/>
      <c r="Z70" s="41"/>
      <c r="AA70" s="41"/>
      <c r="AB70" s="41"/>
    </row>
    <row r="71" spans="3:28" s="42" customFormat="1" x14ac:dyDescent="0.2">
      <c r="C71" s="31"/>
      <c r="D71" s="31"/>
      <c r="E71" s="31"/>
      <c r="F71" s="31"/>
      <c r="G71" s="31"/>
      <c r="H71" s="31"/>
      <c r="I71" s="31"/>
      <c r="J71" s="31"/>
      <c r="K71" s="31"/>
      <c r="L71" s="43"/>
      <c r="M71" s="31"/>
      <c r="N71" s="31"/>
      <c r="O71" s="31"/>
      <c r="P71" s="31"/>
      <c r="Q71" s="31"/>
      <c r="R71" s="31"/>
      <c r="S71" s="31"/>
      <c r="T71" s="31"/>
      <c r="U71" s="31"/>
      <c r="V71" s="31"/>
      <c r="W71" s="41"/>
      <c r="X71" s="41"/>
      <c r="Y71" s="41"/>
      <c r="Z71" s="41"/>
      <c r="AA71" s="41"/>
      <c r="AB71" s="41"/>
    </row>
    <row r="72" spans="3:28" s="42" customFormat="1" x14ac:dyDescent="0.2">
      <c r="C72" s="31"/>
      <c r="D72" s="31"/>
      <c r="E72" s="31"/>
      <c r="F72" s="31"/>
      <c r="G72" s="31"/>
      <c r="H72" s="31"/>
      <c r="I72" s="31"/>
      <c r="J72" s="31"/>
      <c r="K72" s="31"/>
      <c r="L72" s="43"/>
      <c r="M72" s="31"/>
      <c r="N72" s="31"/>
      <c r="O72" s="31"/>
      <c r="P72" s="31"/>
      <c r="Q72" s="31"/>
      <c r="R72" s="31"/>
      <c r="S72" s="31"/>
      <c r="T72" s="31"/>
      <c r="U72" s="31"/>
      <c r="V72" s="31"/>
      <c r="W72" s="41"/>
      <c r="X72" s="41"/>
      <c r="Y72" s="41"/>
      <c r="Z72" s="41"/>
      <c r="AA72" s="41"/>
      <c r="AB72" s="41"/>
    </row>
    <row r="73" spans="3:28" s="42" customFormat="1" x14ac:dyDescent="0.2">
      <c r="C73" s="31"/>
      <c r="D73" s="31"/>
      <c r="E73" s="31"/>
      <c r="F73" s="31"/>
      <c r="G73" s="31"/>
      <c r="H73" s="31"/>
      <c r="I73" s="31"/>
      <c r="J73" s="31"/>
      <c r="K73" s="31"/>
      <c r="L73" s="43"/>
      <c r="M73" s="31"/>
      <c r="N73" s="31"/>
      <c r="O73" s="31"/>
      <c r="P73" s="31"/>
      <c r="Q73" s="31"/>
      <c r="R73" s="31"/>
      <c r="S73" s="31"/>
      <c r="T73" s="31"/>
      <c r="U73" s="31"/>
      <c r="V73" s="31"/>
      <c r="W73" s="41"/>
      <c r="X73" s="41"/>
      <c r="Y73" s="41"/>
      <c r="Z73" s="41"/>
      <c r="AA73" s="41"/>
      <c r="AB73" s="41"/>
    </row>
    <row r="74" spans="3:28" s="42" customFormat="1" x14ac:dyDescent="0.2">
      <c r="C74" s="31"/>
      <c r="D74" s="31"/>
      <c r="E74" s="31"/>
      <c r="F74" s="31"/>
      <c r="G74" s="31"/>
      <c r="H74" s="31"/>
      <c r="I74" s="31"/>
      <c r="J74" s="31"/>
      <c r="K74" s="31"/>
      <c r="L74" s="43"/>
      <c r="M74" s="31"/>
      <c r="N74" s="31"/>
      <c r="O74" s="31"/>
      <c r="P74" s="31"/>
      <c r="Q74" s="31"/>
      <c r="R74" s="31"/>
      <c r="S74" s="31"/>
      <c r="T74" s="31"/>
      <c r="U74" s="31"/>
      <c r="V74" s="31"/>
      <c r="W74" s="41"/>
      <c r="X74" s="41"/>
      <c r="Y74" s="41"/>
      <c r="Z74" s="41"/>
      <c r="AA74" s="41"/>
      <c r="AB74" s="41"/>
    </row>
    <row r="75" spans="3:28" s="42" customFormat="1" x14ac:dyDescent="0.2">
      <c r="C75" s="31"/>
      <c r="D75" s="31"/>
      <c r="E75" s="31"/>
      <c r="F75" s="31"/>
      <c r="G75" s="31"/>
      <c r="H75" s="31"/>
      <c r="I75" s="31"/>
      <c r="J75" s="31"/>
      <c r="K75" s="31"/>
      <c r="L75" s="43"/>
      <c r="M75" s="31"/>
      <c r="N75" s="31"/>
      <c r="O75" s="31"/>
      <c r="P75" s="31"/>
      <c r="Q75" s="31"/>
      <c r="R75" s="31"/>
      <c r="S75" s="31"/>
      <c r="T75" s="31"/>
      <c r="U75" s="31"/>
      <c r="V75" s="31"/>
      <c r="W75" s="41"/>
      <c r="X75" s="41"/>
      <c r="Y75" s="41"/>
      <c r="Z75" s="41"/>
      <c r="AA75" s="41"/>
      <c r="AB75" s="41"/>
    </row>
    <row r="76" spans="3:28" s="42" customFormat="1" x14ac:dyDescent="0.2">
      <c r="C76" s="31"/>
      <c r="D76" s="31"/>
      <c r="E76" s="31"/>
      <c r="F76" s="31"/>
      <c r="G76" s="31"/>
      <c r="H76" s="31"/>
      <c r="I76" s="31"/>
      <c r="J76" s="31"/>
      <c r="K76" s="31"/>
      <c r="L76" s="43"/>
      <c r="M76" s="31"/>
      <c r="N76" s="31"/>
      <c r="O76" s="31"/>
      <c r="P76" s="31"/>
      <c r="Q76" s="31"/>
      <c r="R76" s="31"/>
      <c r="S76" s="31"/>
      <c r="T76" s="31"/>
      <c r="U76" s="31"/>
      <c r="V76" s="31"/>
      <c r="W76" s="41"/>
      <c r="X76" s="41"/>
      <c r="Y76" s="41"/>
      <c r="Z76" s="41"/>
      <c r="AA76" s="41"/>
      <c r="AB76" s="41"/>
    </row>
    <row r="77" spans="3:28" s="42" customFormat="1" x14ac:dyDescent="0.2">
      <c r="C77" s="31"/>
      <c r="D77" s="31"/>
      <c r="E77" s="31"/>
      <c r="F77" s="31"/>
      <c r="G77" s="31"/>
      <c r="H77" s="31"/>
      <c r="I77" s="31"/>
      <c r="J77" s="31"/>
      <c r="K77" s="31"/>
      <c r="L77" s="43"/>
      <c r="M77" s="31"/>
      <c r="N77" s="31"/>
      <c r="O77" s="31"/>
      <c r="P77" s="31"/>
      <c r="Q77" s="31"/>
      <c r="R77" s="31"/>
      <c r="S77" s="31"/>
      <c r="T77" s="31"/>
      <c r="U77" s="31"/>
      <c r="V77" s="31"/>
      <c r="W77" s="41"/>
      <c r="X77" s="41"/>
      <c r="Y77" s="41"/>
      <c r="Z77" s="41"/>
      <c r="AA77" s="41"/>
      <c r="AB77" s="41"/>
    </row>
    <row r="78" spans="3:28" s="42" customFormat="1" x14ac:dyDescent="0.2">
      <c r="C78" s="31"/>
      <c r="D78" s="31"/>
      <c r="E78" s="31"/>
      <c r="F78" s="31"/>
      <c r="G78" s="31"/>
      <c r="H78" s="31"/>
      <c r="I78" s="31"/>
      <c r="J78" s="31"/>
      <c r="K78" s="31"/>
      <c r="L78" s="43"/>
      <c r="M78" s="31"/>
      <c r="N78" s="31"/>
      <c r="O78" s="31"/>
      <c r="P78" s="31"/>
      <c r="Q78" s="31"/>
      <c r="R78" s="31"/>
      <c r="S78" s="31"/>
      <c r="T78" s="31"/>
      <c r="U78" s="31"/>
      <c r="V78" s="31"/>
      <c r="W78" s="41"/>
      <c r="X78" s="41"/>
      <c r="Y78" s="41"/>
      <c r="Z78" s="41"/>
      <c r="AA78" s="41"/>
      <c r="AB78" s="41"/>
    </row>
    <row r="79" spans="3:28" s="42" customFormat="1" x14ac:dyDescent="0.2">
      <c r="C79" s="31"/>
      <c r="D79" s="31"/>
      <c r="E79" s="31"/>
      <c r="F79" s="31"/>
      <c r="G79" s="31"/>
      <c r="H79" s="31"/>
      <c r="I79" s="31"/>
      <c r="J79" s="31"/>
      <c r="K79" s="31"/>
      <c r="L79" s="43"/>
      <c r="M79" s="31"/>
      <c r="N79" s="31"/>
      <c r="O79" s="31"/>
      <c r="P79" s="31"/>
      <c r="Q79" s="31"/>
      <c r="R79" s="31"/>
      <c r="S79" s="31"/>
      <c r="T79" s="31"/>
      <c r="U79" s="31"/>
      <c r="V79" s="31"/>
      <c r="W79" s="41"/>
      <c r="X79" s="41"/>
      <c r="Y79" s="41"/>
      <c r="Z79" s="41"/>
      <c r="AA79" s="41"/>
      <c r="AB79" s="41"/>
    </row>
    <row r="80" spans="3:28" s="42" customFormat="1" x14ac:dyDescent="0.2">
      <c r="C80" s="31"/>
      <c r="D80" s="31"/>
      <c r="E80" s="31"/>
      <c r="F80" s="31"/>
      <c r="G80" s="31"/>
      <c r="H80" s="31"/>
      <c r="I80" s="31"/>
      <c r="J80" s="31"/>
      <c r="K80" s="31"/>
      <c r="L80" s="43"/>
      <c r="M80" s="31"/>
      <c r="N80" s="31"/>
      <c r="O80" s="31"/>
      <c r="P80" s="31"/>
      <c r="Q80" s="31"/>
      <c r="R80" s="31"/>
      <c r="S80" s="31"/>
      <c r="T80" s="31"/>
      <c r="U80" s="31"/>
      <c r="V80" s="31"/>
      <c r="W80" s="41"/>
      <c r="X80" s="41"/>
      <c r="Y80" s="41"/>
      <c r="Z80" s="41"/>
      <c r="AA80" s="41"/>
      <c r="AB80" s="41"/>
    </row>
    <row r="81" spans="3:28" s="42" customFormat="1" x14ac:dyDescent="0.2">
      <c r="C81" s="31"/>
      <c r="D81" s="31"/>
      <c r="E81" s="31"/>
      <c r="F81" s="31"/>
      <c r="G81" s="31"/>
      <c r="H81" s="31"/>
      <c r="I81" s="31"/>
      <c r="J81" s="31"/>
      <c r="K81" s="31"/>
      <c r="L81" s="43"/>
      <c r="M81" s="31"/>
      <c r="N81" s="31"/>
      <c r="O81" s="31"/>
      <c r="P81" s="31"/>
      <c r="Q81" s="31"/>
      <c r="R81" s="31"/>
      <c r="S81" s="31"/>
      <c r="T81" s="31"/>
      <c r="U81" s="31"/>
      <c r="V81" s="31"/>
      <c r="W81" s="41"/>
      <c r="X81" s="41"/>
      <c r="Y81" s="41"/>
      <c r="Z81" s="41"/>
      <c r="AA81" s="41"/>
      <c r="AB81" s="41"/>
    </row>
    <row r="82" spans="3:28" s="42" customFormat="1" x14ac:dyDescent="0.2">
      <c r="C82" s="31"/>
      <c r="D82" s="31"/>
      <c r="E82" s="31"/>
      <c r="F82" s="31"/>
      <c r="G82" s="31"/>
      <c r="H82" s="31"/>
      <c r="I82" s="31"/>
      <c r="J82" s="31"/>
      <c r="K82" s="31"/>
      <c r="L82" s="43"/>
      <c r="M82" s="31"/>
      <c r="N82" s="31"/>
      <c r="O82" s="31"/>
      <c r="P82" s="31"/>
      <c r="Q82" s="31"/>
      <c r="R82" s="31"/>
      <c r="S82" s="31"/>
      <c r="T82" s="31"/>
      <c r="U82" s="31"/>
      <c r="V82" s="31"/>
      <c r="W82" s="41"/>
      <c r="X82" s="41"/>
      <c r="Y82" s="41"/>
      <c r="Z82" s="41"/>
      <c r="AA82" s="41"/>
      <c r="AB82" s="41"/>
    </row>
    <row r="83" spans="3:28" s="42" customFormat="1" x14ac:dyDescent="0.2">
      <c r="C83" s="31"/>
      <c r="D83" s="31"/>
      <c r="E83" s="31"/>
      <c r="F83" s="31"/>
      <c r="G83" s="31"/>
      <c r="H83" s="31"/>
      <c r="I83" s="31"/>
      <c r="J83" s="31"/>
      <c r="K83" s="31"/>
      <c r="L83" s="43"/>
      <c r="M83" s="31"/>
      <c r="N83" s="31"/>
      <c r="O83" s="31"/>
      <c r="P83" s="31"/>
      <c r="Q83" s="31"/>
      <c r="R83" s="31"/>
      <c r="S83" s="31"/>
      <c r="T83" s="31"/>
      <c r="U83" s="31"/>
      <c r="V83" s="31"/>
      <c r="W83" s="41"/>
      <c r="X83" s="41"/>
      <c r="Y83" s="41"/>
      <c r="Z83" s="41"/>
      <c r="AA83" s="41"/>
      <c r="AB83" s="41"/>
    </row>
    <row r="84" spans="3:28" s="42" customFormat="1" x14ac:dyDescent="0.2">
      <c r="C84" s="31"/>
      <c r="D84" s="31"/>
      <c r="E84" s="31"/>
      <c r="F84" s="31"/>
      <c r="G84" s="31"/>
      <c r="H84" s="31"/>
      <c r="I84" s="31"/>
      <c r="J84" s="31"/>
      <c r="K84" s="31"/>
      <c r="L84" s="43"/>
      <c r="M84" s="31"/>
      <c r="N84" s="31"/>
      <c r="O84" s="31"/>
      <c r="P84" s="31"/>
      <c r="Q84" s="31"/>
      <c r="R84" s="31"/>
      <c r="S84" s="31"/>
      <c r="T84" s="31"/>
      <c r="U84" s="31"/>
      <c r="V84" s="31"/>
      <c r="W84" s="41"/>
      <c r="X84" s="41"/>
      <c r="Y84" s="41"/>
      <c r="Z84" s="41"/>
      <c r="AA84" s="41"/>
      <c r="AB84" s="41"/>
    </row>
    <row r="85" spans="3:28" s="42" customFormat="1" x14ac:dyDescent="0.2">
      <c r="C85" s="31"/>
      <c r="D85" s="31"/>
      <c r="E85" s="31"/>
      <c r="F85" s="31"/>
      <c r="G85" s="31"/>
      <c r="H85" s="31"/>
      <c r="I85" s="31"/>
      <c r="J85" s="31"/>
      <c r="K85" s="31"/>
      <c r="L85" s="43"/>
      <c r="M85" s="31"/>
      <c r="N85" s="31"/>
      <c r="O85" s="31"/>
      <c r="P85" s="31"/>
      <c r="Q85" s="31"/>
      <c r="R85" s="31"/>
      <c r="S85" s="31"/>
      <c r="T85" s="31"/>
      <c r="U85" s="31"/>
      <c r="V85" s="31"/>
      <c r="W85" s="41"/>
      <c r="X85" s="41"/>
      <c r="Y85" s="41"/>
      <c r="Z85" s="41"/>
      <c r="AA85" s="41"/>
      <c r="AB85" s="41"/>
    </row>
    <row r="86" spans="3:28" s="42" customFormat="1" x14ac:dyDescent="0.2">
      <c r="C86" s="31"/>
      <c r="D86" s="31"/>
      <c r="E86" s="31"/>
      <c r="F86" s="31"/>
      <c r="G86" s="31"/>
      <c r="H86" s="31"/>
      <c r="I86" s="31"/>
      <c r="J86" s="31"/>
      <c r="K86" s="31"/>
      <c r="L86" s="43"/>
      <c r="M86" s="31"/>
      <c r="N86" s="31"/>
      <c r="O86" s="31"/>
      <c r="P86" s="31"/>
      <c r="Q86" s="31"/>
      <c r="R86" s="31"/>
      <c r="S86" s="31"/>
      <c r="T86" s="31"/>
      <c r="U86" s="31"/>
      <c r="V86" s="31"/>
      <c r="W86" s="41"/>
      <c r="X86" s="41"/>
      <c r="Y86" s="41"/>
      <c r="Z86" s="41"/>
      <c r="AA86" s="41"/>
      <c r="AB86" s="41"/>
    </row>
    <row r="87" spans="3:28" s="42" customFormat="1" x14ac:dyDescent="0.2">
      <c r="C87" s="31"/>
      <c r="D87" s="31"/>
      <c r="E87" s="31"/>
      <c r="F87" s="31"/>
      <c r="G87" s="31"/>
      <c r="H87" s="31"/>
      <c r="I87" s="31"/>
      <c r="J87" s="31"/>
      <c r="K87" s="31"/>
      <c r="L87" s="43"/>
      <c r="M87" s="31"/>
      <c r="N87" s="31"/>
      <c r="O87" s="31"/>
      <c r="P87" s="31"/>
      <c r="Q87" s="31"/>
      <c r="R87" s="31"/>
      <c r="S87" s="31"/>
      <c r="T87" s="31"/>
      <c r="U87" s="31"/>
      <c r="V87" s="31"/>
      <c r="W87" s="41"/>
      <c r="X87" s="41"/>
      <c r="Y87" s="41"/>
      <c r="Z87" s="41"/>
      <c r="AA87" s="41"/>
      <c r="AB87" s="41"/>
    </row>
    <row r="88" spans="3:28" s="42" customFormat="1" x14ac:dyDescent="0.2">
      <c r="C88" s="31"/>
      <c r="D88" s="31"/>
      <c r="E88" s="31"/>
      <c r="F88" s="31"/>
      <c r="G88" s="31"/>
      <c r="H88" s="31"/>
      <c r="I88" s="31"/>
      <c r="J88" s="31"/>
      <c r="K88" s="31"/>
      <c r="L88" s="43"/>
      <c r="M88" s="31"/>
      <c r="N88" s="31"/>
      <c r="O88" s="31"/>
      <c r="P88" s="31"/>
      <c r="Q88" s="31"/>
      <c r="R88" s="31"/>
      <c r="S88" s="31"/>
      <c r="T88" s="31"/>
      <c r="U88" s="31"/>
      <c r="V88" s="31"/>
      <c r="W88" s="41"/>
      <c r="X88" s="41"/>
      <c r="Y88" s="41"/>
      <c r="Z88" s="41"/>
      <c r="AA88" s="41"/>
      <c r="AB88" s="41"/>
    </row>
    <row r="89" spans="3:28" s="42" customFormat="1" x14ac:dyDescent="0.2">
      <c r="C89" s="31"/>
      <c r="D89" s="31"/>
      <c r="E89" s="31"/>
      <c r="F89" s="31"/>
      <c r="G89" s="31"/>
      <c r="H89" s="31"/>
      <c r="I89" s="31"/>
      <c r="J89" s="31"/>
      <c r="K89" s="31"/>
      <c r="L89" s="43"/>
      <c r="M89" s="31"/>
      <c r="N89" s="31"/>
      <c r="O89" s="31"/>
      <c r="P89" s="31"/>
      <c r="Q89" s="31"/>
      <c r="R89" s="31"/>
      <c r="S89" s="31"/>
      <c r="T89" s="31"/>
      <c r="U89" s="31"/>
      <c r="V89" s="31"/>
      <c r="W89" s="41"/>
      <c r="X89" s="41"/>
      <c r="Y89" s="41"/>
      <c r="Z89" s="41"/>
      <c r="AA89" s="41"/>
      <c r="AB89" s="41"/>
    </row>
    <row r="90" spans="3:28" s="42" customFormat="1" x14ac:dyDescent="0.2">
      <c r="C90" s="31"/>
      <c r="D90" s="31"/>
      <c r="E90" s="31"/>
      <c r="F90" s="31"/>
      <c r="G90" s="31"/>
      <c r="H90" s="31"/>
      <c r="I90" s="31"/>
      <c r="J90" s="31"/>
      <c r="K90" s="31"/>
      <c r="L90" s="43"/>
      <c r="M90" s="31"/>
      <c r="N90" s="31"/>
      <c r="O90" s="31"/>
      <c r="P90" s="31"/>
      <c r="Q90" s="31"/>
      <c r="R90" s="31"/>
      <c r="S90" s="31"/>
      <c r="T90" s="31"/>
      <c r="U90" s="31"/>
      <c r="V90" s="31"/>
      <c r="W90" s="41"/>
      <c r="X90" s="41"/>
      <c r="Y90" s="41"/>
      <c r="Z90" s="41"/>
      <c r="AA90" s="41"/>
      <c r="AB90" s="41"/>
    </row>
    <row r="91" spans="3:28" s="42" customFormat="1" x14ac:dyDescent="0.2">
      <c r="C91" s="31"/>
      <c r="D91" s="31"/>
      <c r="E91" s="31"/>
      <c r="F91" s="31"/>
      <c r="G91" s="31"/>
      <c r="H91" s="31"/>
      <c r="I91" s="31"/>
      <c r="J91" s="31"/>
      <c r="K91" s="31"/>
      <c r="L91" s="43"/>
      <c r="M91" s="31"/>
      <c r="N91" s="31"/>
      <c r="O91" s="31"/>
      <c r="P91" s="31"/>
      <c r="Q91" s="31"/>
      <c r="R91" s="31"/>
      <c r="S91" s="31"/>
      <c r="T91" s="31"/>
      <c r="U91" s="31"/>
      <c r="V91" s="31"/>
      <c r="W91" s="41"/>
      <c r="X91" s="41"/>
      <c r="Y91" s="41"/>
      <c r="Z91" s="41"/>
      <c r="AA91" s="41"/>
      <c r="AB91" s="41"/>
    </row>
    <row r="92" spans="3:28" s="42" customFormat="1" x14ac:dyDescent="0.2">
      <c r="C92" s="31"/>
      <c r="D92" s="31"/>
      <c r="E92" s="31"/>
      <c r="F92" s="31"/>
      <c r="G92" s="31"/>
      <c r="H92" s="31"/>
      <c r="I92" s="31"/>
      <c r="J92" s="31"/>
      <c r="K92" s="31"/>
      <c r="L92" s="43"/>
      <c r="M92" s="31"/>
      <c r="N92" s="31"/>
      <c r="O92" s="31"/>
      <c r="P92" s="31"/>
      <c r="Q92" s="31"/>
      <c r="R92" s="31"/>
      <c r="S92" s="31"/>
      <c r="T92" s="31"/>
      <c r="U92" s="31"/>
      <c r="V92" s="31"/>
      <c r="W92" s="41"/>
      <c r="X92" s="41"/>
      <c r="Y92" s="41"/>
      <c r="Z92" s="41"/>
      <c r="AA92" s="41"/>
      <c r="AB92" s="41"/>
    </row>
    <row r="93" spans="3:28" s="42" customFormat="1" x14ac:dyDescent="0.2">
      <c r="C93" s="31"/>
      <c r="D93" s="31"/>
      <c r="E93" s="31"/>
      <c r="F93" s="31"/>
      <c r="G93" s="31"/>
      <c r="H93" s="31"/>
      <c r="I93" s="31"/>
      <c r="J93" s="31"/>
      <c r="K93" s="31"/>
      <c r="L93" s="43"/>
      <c r="M93" s="31"/>
      <c r="N93" s="31"/>
      <c r="O93" s="31"/>
      <c r="P93" s="31"/>
      <c r="Q93" s="31"/>
      <c r="R93" s="31"/>
      <c r="S93" s="31"/>
      <c r="T93" s="31"/>
      <c r="U93" s="31"/>
      <c r="V93" s="31"/>
      <c r="W93" s="41"/>
      <c r="X93" s="41"/>
      <c r="Y93" s="41"/>
      <c r="Z93" s="41"/>
      <c r="AA93" s="41"/>
      <c r="AB93" s="41"/>
    </row>
    <row r="94" spans="3:28" s="42" customFormat="1" x14ac:dyDescent="0.2">
      <c r="C94" s="31"/>
      <c r="D94" s="31"/>
      <c r="E94" s="31"/>
      <c r="F94" s="31"/>
      <c r="G94" s="31"/>
      <c r="H94" s="31"/>
      <c r="I94" s="31"/>
      <c r="J94" s="31"/>
      <c r="K94" s="31"/>
      <c r="L94" s="43"/>
      <c r="M94" s="31"/>
      <c r="N94" s="31"/>
      <c r="O94" s="31"/>
      <c r="P94" s="31"/>
      <c r="Q94" s="31"/>
      <c r="R94" s="31"/>
      <c r="S94" s="31"/>
      <c r="T94" s="31"/>
      <c r="U94" s="31"/>
      <c r="V94" s="31"/>
      <c r="W94" s="41"/>
      <c r="X94" s="41"/>
      <c r="Y94" s="41"/>
      <c r="Z94" s="41"/>
      <c r="AA94" s="41"/>
      <c r="AB94" s="41"/>
    </row>
    <row r="95" spans="3:28" s="42" customFormat="1" x14ac:dyDescent="0.2">
      <c r="C95" s="31"/>
      <c r="D95" s="31"/>
      <c r="E95" s="31"/>
      <c r="F95" s="31"/>
      <c r="G95" s="31"/>
      <c r="H95" s="31"/>
      <c r="I95" s="31"/>
      <c r="J95" s="31"/>
      <c r="K95" s="31"/>
      <c r="L95" s="43"/>
      <c r="M95" s="31"/>
      <c r="N95" s="31"/>
      <c r="O95" s="31"/>
      <c r="P95" s="31"/>
      <c r="Q95" s="31"/>
      <c r="R95" s="31"/>
      <c r="S95" s="31"/>
      <c r="T95" s="31"/>
      <c r="U95" s="31"/>
      <c r="V95" s="31"/>
      <c r="W95" s="41"/>
      <c r="X95" s="41"/>
      <c r="Y95" s="41"/>
      <c r="Z95" s="41"/>
      <c r="AA95" s="41"/>
      <c r="AB95" s="41"/>
    </row>
    <row r="96" spans="3:28" s="42" customFormat="1" x14ac:dyDescent="0.2">
      <c r="C96" s="31"/>
      <c r="D96" s="31"/>
      <c r="E96" s="31"/>
      <c r="F96" s="31"/>
      <c r="G96" s="31"/>
      <c r="H96" s="31"/>
      <c r="I96" s="31"/>
      <c r="J96" s="31"/>
      <c r="K96" s="31"/>
      <c r="L96" s="43"/>
      <c r="M96" s="31"/>
      <c r="N96" s="31"/>
      <c r="O96" s="31"/>
      <c r="P96" s="31"/>
      <c r="Q96" s="31"/>
      <c r="R96" s="31"/>
      <c r="S96" s="31"/>
      <c r="T96" s="31"/>
      <c r="U96" s="31"/>
      <c r="V96" s="31"/>
      <c r="W96" s="41"/>
      <c r="X96" s="41"/>
      <c r="Y96" s="41"/>
      <c r="Z96" s="41"/>
      <c r="AA96" s="41"/>
      <c r="AB96" s="41"/>
    </row>
    <row r="97" spans="3:28" s="42" customFormat="1" x14ac:dyDescent="0.2">
      <c r="C97" s="31"/>
      <c r="D97" s="31"/>
      <c r="E97" s="31"/>
      <c r="F97" s="31"/>
      <c r="G97" s="31"/>
      <c r="H97" s="31"/>
      <c r="I97" s="31"/>
      <c r="J97" s="31"/>
      <c r="K97" s="31"/>
      <c r="L97" s="43"/>
      <c r="M97" s="31"/>
      <c r="N97" s="31"/>
      <c r="O97" s="31"/>
      <c r="P97" s="31"/>
      <c r="Q97" s="31"/>
      <c r="R97" s="31"/>
      <c r="S97" s="31"/>
      <c r="T97" s="31"/>
      <c r="U97" s="31"/>
      <c r="V97" s="31"/>
      <c r="W97" s="41"/>
      <c r="X97" s="41"/>
      <c r="Y97" s="41"/>
      <c r="Z97" s="41"/>
      <c r="AA97" s="41"/>
      <c r="AB97" s="41"/>
    </row>
    <row r="98" spans="3:28" s="42" customFormat="1" x14ac:dyDescent="0.2">
      <c r="C98" s="31"/>
      <c r="D98" s="31"/>
      <c r="E98" s="31"/>
      <c r="F98" s="31"/>
      <c r="G98" s="31"/>
      <c r="H98" s="31"/>
      <c r="I98" s="31"/>
      <c r="J98" s="31"/>
      <c r="K98" s="31"/>
      <c r="L98" s="43"/>
      <c r="M98" s="31"/>
      <c r="N98" s="31"/>
      <c r="O98" s="31"/>
      <c r="P98" s="31"/>
      <c r="Q98" s="31"/>
      <c r="R98" s="31"/>
      <c r="S98" s="31"/>
      <c r="T98" s="31"/>
      <c r="U98" s="31"/>
      <c r="V98" s="31"/>
      <c r="W98" s="41"/>
      <c r="X98" s="41"/>
      <c r="Y98" s="41"/>
      <c r="Z98" s="41"/>
      <c r="AA98" s="41"/>
      <c r="AB98" s="41"/>
    </row>
    <row r="99" spans="3:28" s="42" customFormat="1" x14ac:dyDescent="0.2">
      <c r="C99" s="31"/>
      <c r="D99" s="31"/>
      <c r="E99" s="31"/>
      <c r="F99" s="31"/>
      <c r="G99" s="31"/>
      <c r="H99" s="31"/>
      <c r="I99" s="31"/>
      <c r="J99" s="31"/>
      <c r="K99" s="31"/>
      <c r="L99" s="43"/>
      <c r="M99" s="31"/>
      <c r="N99" s="31"/>
      <c r="O99" s="31"/>
      <c r="P99" s="31"/>
      <c r="Q99" s="31"/>
      <c r="R99" s="31"/>
      <c r="S99" s="31"/>
      <c r="T99" s="31"/>
      <c r="U99" s="31"/>
      <c r="V99" s="31"/>
      <c r="W99" s="41"/>
      <c r="X99" s="41"/>
      <c r="Y99" s="41"/>
      <c r="Z99" s="41"/>
      <c r="AA99" s="41"/>
      <c r="AB99" s="41"/>
    </row>
    <row r="100" spans="3:28" s="42" customFormat="1" x14ac:dyDescent="0.2">
      <c r="C100" s="31"/>
      <c r="D100" s="31"/>
      <c r="E100" s="31"/>
      <c r="F100" s="31"/>
      <c r="G100" s="31"/>
      <c r="H100" s="31"/>
      <c r="I100" s="31"/>
      <c r="J100" s="31"/>
      <c r="K100" s="31"/>
      <c r="L100" s="43"/>
      <c r="M100" s="31"/>
      <c r="N100" s="31"/>
      <c r="O100" s="31"/>
      <c r="P100" s="31"/>
      <c r="Q100" s="31"/>
      <c r="R100" s="31"/>
      <c r="S100" s="31"/>
      <c r="T100" s="31"/>
      <c r="U100" s="31"/>
      <c r="V100" s="31"/>
      <c r="W100" s="41"/>
      <c r="X100" s="41"/>
      <c r="Y100" s="41"/>
      <c r="Z100" s="41"/>
      <c r="AA100" s="41"/>
      <c r="AB100" s="41"/>
    </row>
    <row r="101" spans="3:28" s="42" customFormat="1" x14ac:dyDescent="0.2">
      <c r="C101" s="31"/>
      <c r="D101" s="31"/>
      <c r="E101" s="31"/>
      <c r="F101" s="31"/>
      <c r="G101" s="31"/>
      <c r="H101" s="31"/>
      <c r="I101" s="31"/>
      <c r="J101" s="31"/>
      <c r="K101" s="31"/>
      <c r="L101" s="43"/>
      <c r="M101" s="31"/>
      <c r="N101" s="31"/>
      <c r="O101" s="31"/>
      <c r="P101" s="31"/>
      <c r="Q101" s="31"/>
      <c r="R101" s="31"/>
      <c r="S101" s="31"/>
      <c r="T101" s="31"/>
      <c r="U101" s="31"/>
      <c r="V101" s="31"/>
      <c r="W101" s="41"/>
      <c r="X101" s="41"/>
      <c r="Y101" s="41"/>
      <c r="Z101" s="41"/>
      <c r="AA101" s="41"/>
      <c r="AB101" s="41"/>
    </row>
    <row r="102" spans="3:28" s="42" customFormat="1" x14ac:dyDescent="0.2">
      <c r="C102" s="31"/>
      <c r="D102" s="31"/>
      <c r="E102" s="31"/>
      <c r="F102" s="31"/>
      <c r="G102" s="31"/>
      <c r="H102" s="31"/>
      <c r="I102" s="31"/>
      <c r="J102" s="31"/>
      <c r="K102" s="31"/>
      <c r="L102" s="43"/>
      <c r="M102" s="31"/>
      <c r="N102" s="31"/>
      <c r="O102" s="31"/>
      <c r="P102" s="31"/>
      <c r="Q102" s="31"/>
      <c r="R102" s="31"/>
      <c r="S102" s="31"/>
      <c r="T102" s="31"/>
      <c r="U102" s="31"/>
      <c r="V102" s="31"/>
      <c r="W102" s="41"/>
      <c r="X102" s="41"/>
      <c r="Y102" s="41"/>
      <c r="Z102" s="41"/>
      <c r="AA102" s="41"/>
      <c r="AB102" s="41"/>
    </row>
    <row r="103" spans="3:28" s="42" customFormat="1" x14ac:dyDescent="0.2">
      <c r="C103" s="31"/>
      <c r="D103" s="31"/>
      <c r="E103" s="31"/>
      <c r="F103" s="31"/>
      <c r="G103" s="31"/>
      <c r="H103" s="31"/>
      <c r="I103" s="31"/>
      <c r="J103" s="31"/>
      <c r="K103" s="31"/>
      <c r="L103" s="43"/>
      <c r="M103" s="31"/>
      <c r="N103" s="31"/>
      <c r="O103" s="31"/>
      <c r="P103" s="31"/>
      <c r="Q103" s="31"/>
      <c r="R103" s="31"/>
      <c r="S103" s="31"/>
      <c r="T103" s="31"/>
      <c r="U103" s="31"/>
      <c r="V103" s="31"/>
      <c r="W103" s="41"/>
      <c r="X103" s="41"/>
      <c r="Y103" s="41"/>
      <c r="Z103" s="41"/>
      <c r="AA103" s="41"/>
      <c r="AB103" s="41"/>
    </row>
    <row r="104" spans="3:28" s="42" customFormat="1" x14ac:dyDescent="0.2">
      <c r="C104" s="31"/>
      <c r="D104" s="31"/>
      <c r="E104" s="31"/>
      <c r="F104" s="31"/>
      <c r="G104" s="31"/>
      <c r="H104" s="31"/>
      <c r="I104" s="31"/>
      <c r="J104" s="31"/>
      <c r="K104" s="31"/>
      <c r="L104" s="43"/>
      <c r="M104" s="31"/>
      <c r="N104" s="31"/>
      <c r="O104" s="31"/>
      <c r="P104" s="31"/>
      <c r="Q104" s="31"/>
      <c r="R104" s="31"/>
      <c r="S104" s="31"/>
      <c r="T104" s="31"/>
      <c r="U104" s="31"/>
      <c r="V104" s="31"/>
      <c r="W104" s="41"/>
      <c r="X104" s="41"/>
      <c r="Y104" s="41"/>
      <c r="Z104" s="41"/>
      <c r="AA104" s="41"/>
      <c r="AB104" s="41"/>
    </row>
    <row r="105" spans="3:28" s="42" customFormat="1" x14ac:dyDescent="0.2">
      <c r="C105" s="31"/>
      <c r="D105" s="31"/>
      <c r="E105" s="31"/>
      <c r="F105" s="31"/>
      <c r="G105" s="31"/>
      <c r="H105" s="31"/>
      <c r="I105" s="31"/>
      <c r="J105" s="31"/>
      <c r="K105" s="31"/>
      <c r="L105" s="43"/>
      <c r="M105" s="31"/>
      <c r="N105" s="31"/>
      <c r="O105" s="31"/>
      <c r="P105" s="31"/>
      <c r="Q105" s="31"/>
      <c r="R105" s="31"/>
      <c r="S105" s="31"/>
      <c r="T105" s="31"/>
      <c r="U105" s="31"/>
      <c r="V105" s="31"/>
      <c r="W105" s="41"/>
      <c r="X105" s="41"/>
      <c r="Y105" s="41"/>
      <c r="Z105" s="41"/>
      <c r="AA105" s="41"/>
      <c r="AB105" s="41"/>
    </row>
    <row r="106" spans="3:28" s="42" customFormat="1" x14ac:dyDescent="0.2">
      <c r="C106" s="31"/>
      <c r="D106" s="31"/>
      <c r="E106" s="31"/>
      <c r="F106" s="31"/>
      <c r="G106" s="31"/>
      <c r="H106" s="31"/>
      <c r="I106" s="31"/>
      <c r="J106" s="31"/>
      <c r="K106" s="31"/>
      <c r="L106" s="43"/>
      <c r="M106" s="31"/>
      <c r="N106" s="31"/>
      <c r="O106" s="31"/>
      <c r="P106" s="31"/>
      <c r="Q106" s="31"/>
      <c r="R106" s="31"/>
      <c r="S106" s="31"/>
      <c r="T106" s="31"/>
      <c r="U106" s="31"/>
      <c r="V106" s="31"/>
      <c r="W106" s="41"/>
      <c r="X106" s="41"/>
      <c r="Y106" s="41"/>
      <c r="Z106" s="41"/>
      <c r="AA106" s="41"/>
      <c r="AB106" s="41"/>
    </row>
    <row r="107" spans="3:28" s="42" customFormat="1" x14ac:dyDescent="0.2">
      <c r="C107" s="31"/>
      <c r="D107" s="31"/>
      <c r="E107" s="31"/>
      <c r="F107" s="31"/>
      <c r="G107" s="31"/>
      <c r="H107" s="31"/>
      <c r="I107" s="31"/>
      <c r="J107" s="31"/>
      <c r="K107" s="31"/>
      <c r="L107" s="43"/>
      <c r="M107" s="31"/>
      <c r="N107" s="31"/>
      <c r="O107" s="31"/>
      <c r="P107" s="31"/>
      <c r="Q107" s="31"/>
      <c r="R107" s="31"/>
      <c r="S107" s="31"/>
      <c r="T107" s="31"/>
      <c r="U107" s="31"/>
      <c r="V107" s="31"/>
      <c r="W107" s="41"/>
      <c r="X107" s="41"/>
      <c r="Y107" s="41"/>
      <c r="Z107" s="41"/>
      <c r="AA107" s="41"/>
      <c r="AB107" s="41"/>
    </row>
    <row r="108" spans="3:28" s="42" customFormat="1" x14ac:dyDescent="0.2">
      <c r="C108" s="31"/>
      <c r="D108" s="31"/>
      <c r="E108" s="31"/>
      <c r="F108" s="31"/>
      <c r="G108" s="31"/>
      <c r="H108" s="31"/>
      <c r="I108" s="31"/>
      <c r="J108" s="31"/>
      <c r="K108" s="31"/>
      <c r="L108" s="43"/>
      <c r="M108" s="31"/>
      <c r="N108" s="31"/>
      <c r="O108" s="31"/>
      <c r="P108" s="31"/>
      <c r="Q108" s="31"/>
      <c r="R108" s="31"/>
      <c r="S108" s="31"/>
      <c r="T108" s="31"/>
      <c r="U108" s="31"/>
      <c r="V108" s="31"/>
      <c r="W108" s="41"/>
      <c r="X108" s="41"/>
      <c r="Y108" s="41"/>
      <c r="Z108" s="41"/>
      <c r="AA108" s="41"/>
      <c r="AB108" s="41"/>
    </row>
    <row r="109" spans="3:28" s="42" customFormat="1" x14ac:dyDescent="0.2">
      <c r="C109" s="31"/>
      <c r="D109" s="31"/>
      <c r="E109" s="31"/>
      <c r="F109" s="31"/>
      <c r="G109" s="31"/>
      <c r="H109" s="31"/>
      <c r="I109" s="31"/>
      <c r="J109" s="31"/>
      <c r="K109" s="31"/>
      <c r="L109" s="43"/>
      <c r="M109" s="31"/>
      <c r="N109" s="31"/>
      <c r="O109" s="31"/>
      <c r="P109" s="31"/>
      <c r="Q109" s="31"/>
      <c r="R109" s="31"/>
      <c r="S109" s="31"/>
      <c r="T109" s="31"/>
      <c r="U109" s="31"/>
      <c r="V109" s="31"/>
      <c r="W109" s="41"/>
      <c r="X109" s="41"/>
      <c r="Y109" s="41"/>
      <c r="Z109" s="41"/>
      <c r="AA109" s="41"/>
      <c r="AB109" s="41"/>
    </row>
    <row r="110" spans="3:28" s="42" customFormat="1" x14ac:dyDescent="0.2">
      <c r="C110" s="31"/>
      <c r="D110" s="31"/>
      <c r="E110" s="31"/>
      <c r="F110" s="31"/>
      <c r="G110" s="31"/>
      <c r="H110" s="31"/>
      <c r="I110" s="31"/>
      <c r="J110" s="31"/>
      <c r="K110" s="31"/>
      <c r="L110" s="43"/>
      <c r="M110" s="31"/>
      <c r="N110" s="31"/>
      <c r="O110" s="31"/>
      <c r="P110" s="31"/>
      <c r="Q110" s="31"/>
      <c r="R110" s="31"/>
      <c r="S110" s="31"/>
      <c r="T110" s="31"/>
      <c r="U110" s="31"/>
      <c r="V110" s="31"/>
      <c r="W110" s="41"/>
      <c r="X110" s="41"/>
      <c r="Y110" s="41"/>
      <c r="Z110" s="41"/>
      <c r="AA110" s="41"/>
      <c r="AB110" s="41"/>
    </row>
    <row r="111" spans="3:28" s="42" customFormat="1" x14ac:dyDescent="0.2">
      <c r="C111" s="31"/>
      <c r="D111" s="31"/>
      <c r="E111" s="31"/>
      <c r="F111" s="31"/>
      <c r="G111" s="31"/>
      <c r="H111" s="31"/>
      <c r="I111" s="31"/>
      <c r="J111" s="31"/>
      <c r="K111" s="31"/>
      <c r="L111" s="43"/>
      <c r="M111" s="31"/>
      <c r="N111" s="31"/>
      <c r="O111" s="31"/>
      <c r="P111" s="31"/>
      <c r="Q111" s="31"/>
      <c r="R111" s="31"/>
      <c r="S111" s="31"/>
      <c r="T111" s="31"/>
      <c r="U111" s="31"/>
      <c r="V111" s="31"/>
      <c r="W111" s="41"/>
      <c r="X111" s="41"/>
      <c r="Y111" s="41"/>
      <c r="Z111" s="41"/>
      <c r="AA111" s="41"/>
      <c r="AB111" s="41"/>
    </row>
    <row r="112" spans="3:28" s="42" customFormat="1" x14ac:dyDescent="0.2">
      <c r="C112" s="31"/>
      <c r="D112" s="31"/>
      <c r="E112" s="31"/>
      <c r="F112" s="31"/>
      <c r="G112" s="31"/>
      <c r="H112" s="31"/>
      <c r="I112" s="31"/>
      <c r="J112" s="31"/>
      <c r="K112" s="31"/>
      <c r="L112" s="43"/>
      <c r="M112" s="31"/>
      <c r="N112" s="31"/>
      <c r="O112" s="31"/>
      <c r="P112" s="31"/>
      <c r="Q112" s="31"/>
      <c r="R112" s="31"/>
      <c r="S112" s="31"/>
      <c r="T112" s="31"/>
      <c r="U112" s="31"/>
      <c r="V112" s="31"/>
      <c r="W112" s="41"/>
      <c r="X112" s="41"/>
      <c r="Y112" s="41"/>
      <c r="Z112" s="41"/>
      <c r="AA112" s="41"/>
      <c r="AB112" s="41"/>
    </row>
    <row r="113" spans="3:28" s="42" customFormat="1" x14ac:dyDescent="0.2">
      <c r="C113" s="31"/>
      <c r="D113" s="31"/>
      <c r="E113" s="31"/>
      <c r="F113" s="31"/>
      <c r="G113" s="31"/>
      <c r="H113" s="31"/>
      <c r="I113" s="31"/>
      <c r="J113" s="31"/>
      <c r="K113" s="31"/>
      <c r="L113" s="43"/>
      <c r="M113" s="31"/>
      <c r="N113" s="31"/>
      <c r="O113" s="31"/>
      <c r="P113" s="31"/>
      <c r="Q113" s="31"/>
      <c r="R113" s="31"/>
      <c r="S113" s="31"/>
      <c r="T113" s="31"/>
      <c r="U113" s="31"/>
      <c r="V113" s="31"/>
      <c r="W113" s="41"/>
      <c r="X113" s="41"/>
      <c r="Y113" s="41"/>
      <c r="Z113" s="41"/>
      <c r="AA113" s="41"/>
      <c r="AB113" s="41"/>
    </row>
    <row r="114" spans="3:28" s="42" customFormat="1" x14ac:dyDescent="0.2">
      <c r="C114" s="31"/>
      <c r="D114" s="31"/>
      <c r="E114" s="31"/>
      <c r="F114" s="31"/>
      <c r="G114" s="31"/>
      <c r="H114" s="31"/>
      <c r="I114" s="31"/>
      <c r="J114" s="31"/>
      <c r="K114" s="31"/>
      <c r="L114" s="43"/>
      <c r="M114" s="31"/>
      <c r="N114" s="31"/>
      <c r="O114" s="31"/>
      <c r="P114" s="31"/>
      <c r="Q114" s="31"/>
      <c r="R114" s="31"/>
      <c r="S114" s="31"/>
      <c r="T114" s="31"/>
      <c r="U114" s="31"/>
      <c r="V114" s="31"/>
      <c r="W114" s="41"/>
      <c r="X114" s="41"/>
      <c r="Y114" s="41"/>
      <c r="Z114" s="41"/>
      <c r="AA114" s="41"/>
      <c r="AB114" s="41"/>
    </row>
    <row r="115" spans="3:28" s="42" customFormat="1" x14ac:dyDescent="0.2">
      <c r="C115" s="31"/>
      <c r="D115" s="31"/>
      <c r="E115" s="31"/>
      <c r="F115" s="31"/>
      <c r="G115" s="31"/>
      <c r="H115" s="31"/>
      <c r="I115" s="31"/>
      <c r="J115" s="31"/>
      <c r="K115" s="31"/>
      <c r="L115" s="43"/>
      <c r="M115" s="31"/>
      <c r="N115" s="31"/>
      <c r="O115" s="31"/>
      <c r="P115" s="31"/>
      <c r="Q115" s="31"/>
      <c r="R115" s="31"/>
      <c r="S115" s="31"/>
      <c r="T115" s="31"/>
      <c r="U115" s="31"/>
      <c r="V115" s="31"/>
      <c r="W115" s="41"/>
      <c r="X115" s="41"/>
      <c r="Y115" s="41"/>
      <c r="Z115" s="41"/>
      <c r="AA115" s="41"/>
      <c r="AB115" s="41"/>
    </row>
    <row r="116" spans="3:28" s="42" customFormat="1" x14ac:dyDescent="0.2">
      <c r="C116" s="31"/>
      <c r="D116" s="31"/>
      <c r="E116" s="31"/>
      <c r="F116" s="31"/>
      <c r="G116" s="31"/>
      <c r="H116" s="31"/>
      <c r="I116" s="31"/>
      <c r="J116" s="31"/>
      <c r="K116" s="31"/>
      <c r="L116" s="43"/>
      <c r="M116" s="31"/>
      <c r="N116" s="31"/>
      <c r="O116" s="31"/>
      <c r="P116" s="31"/>
      <c r="Q116" s="31"/>
      <c r="R116" s="31"/>
      <c r="S116" s="31"/>
      <c r="T116" s="31"/>
      <c r="U116" s="31"/>
      <c r="V116" s="31"/>
      <c r="W116" s="41"/>
      <c r="X116" s="41"/>
      <c r="Y116" s="41"/>
      <c r="Z116" s="41"/>
      <c r="AA116" s="41"/>
      <c r="AB116" s="41"/>
    </row>
    <row r="117" spans="3:28" s="42" customFormat="1" x14ac:dyDescent="0.2">
      <c r="C117" s="31"/>
      <c r="D117" s="31"/>
      <c r="E117" s="31"/>
      <c r="F117" s="31"/>
      <c r="G117" s="31"/>
      <c r="H117" s="31"/>
      <c r="I117" s="31"/>
      <c r="J117" s="31"/>
      <c r="K117" s="31"/>
      <c r="L117" s="43"/>
      <c r="M117" s="31"/>
      <c r="N117" s="31"/>
      <c r="O117" s="31"/>
      <c r="P117" s="31"/>
      <c r="Q117" s="31"/>
      <c r="R117" s="31"/>
      <c r="S117" s="31"/>
      <c r="T117" s="31"/>
      <c r="U117" s="31"/>
      <c r="V117" s="31"/>
      <c r="W117" s="41"/>
      <c r="X117" s="41"/>
      <c r="Y117" s="41"/>
      <c r="Z117" s="41"/>
      <c r="AA117" s="41"/>
      <c r="AB117" s="41"/>
    </row>
    <row r="118" spans="3:28" s="42" customFormat="1" x14ac:dyDescent="0.2">
      <c r="C118" s="31"/>
      <c r="D118" s="31"/>
      <c r="E118" s="31"/>
      <c r="F118" s="31"/>
      <c r="G118" s="31"/>
      <c r="H118" s="31"/>
      <c r="I118" s="31"/>
      <c r="J118" s="31"/>
      <c r="K118" s="31"/>
      <c r="L118" s="43"/>
      <c r="M118" s="31"/>
      <c r="N118" s="31"/>
      <c r="O118" s="31"/>
      <c r="P118" s="31"/>
      <c r="Q118" s="31"/>
      <c r="R118" s="31"/>
      <c r="S118" s="31"/>
      <c r="T118" s="31"/>
      <c r="U118" s="31"/>
      <c r="V118" s="31"/>
      <c r="W118" s="41"/>
      <c r="X118" s="41"/>
      <c r="Y118" s="41"/>
      <c r="Z118" s="41"/>
      <c r="AA118" s="41"/>
      <c r="AB118" s="41"/>
    </row>
    <row r="119" spans="3:28" s="42" customFormat="1" x14ac:dyDescent="0.2">
      <c r="C119" s="31"/>
      <c r="D119" s="31"/>
      <c r="E119" s="31"/>
      <c r="F119" s="31"/>
      <c r="G119" s="31"/>
      <c r="H119" s="31"/>
      <c r="I119" s="31"/>
      <c r="J119" s="31"/>
      <c r="K119" s="31"/>
      <c r="L119" s="43"/>
      <c r="M119" s="31"/>
      <c r="N119" s="31"/>
      <c r="O119" s="31"/>
      <c r="P119" s="31"/>
      <c r="Q119" s="31"/>
      <c r="R119" s="31"/>
      <c r="S119" s="31"/>
      <c r="T119" s="31"/>
      <c r="U119" s="31"/>
      <c r="V119" s="31"/>
      <c r="W119" s="41"/>
      <c r="X119" s="41"/>
      <c r="Y119" s="41"/>
      <c r="Z119" s="41"/>
      <c r="AA119" s="41"/>
      <c r="AB119" s="41"/>
    </row>
    <row r="120" spans="3:28" s="42" customFormat="1" x14ac:dyDescent="0.2">
      <c r="C120" s="31"/>
      <c r="D120" s="31"/>
      <c r="E120" s="31"/>
      <c r="F120" s="31"/>
      <c r="G120" s="31"/>
      <c r="H120" s="31"/>
      <c r="I120" s="31"/>
      <c r="J120" s="31"/>
      <c r="K120" s="31"/>
      <c r="L120" s="43"/>
      <c r="M120" s="31"/>
      <c r="N120" s="31"/>
      <c r="O120" s="31"/>
      <c r="P120" s="31"/>
      <c r="Q120" s="31"/>
      <c r="R120" s="31"/>
      <c r="S120" s="31"/>
      <c r="T120" s="31"/>
      <c r="U120" s="31"/>
      <c r="V120" s="31"/>
      <c r="W120" s="41"/>
      <c r="X120" s="41"/>
      <c r="Y120" s="41"/>
      <c r="Z120" s="41"/>
      <c r="AA120" s="41"/>
      <c r="AB120" s="41"/>
    </row>
    <row r="121" spans="3:28" s="42" customFormat="1" x14ac:dyDescent="0.2">
      <c r="C121" s="31"/>
      <c r="D121" s="31"/>
      <c r="E121" s="31"/>
      <c r="F121" s="31"/>
      <c r="G121" s="31"/>
      <c r="H121" s="31"/>
      <c r="I121" s="31"/>
      <c r="J121" s="31"/>
      <c r="K121" s="31"/>
      <c r="L121" s="43"/>
      <c r="M121" s="31"/>
      <c r="N121" s="31"/>
      <c r="O121" s="31"/>
      <c r="P121" s="31"/>
      <c r="Q121" s="31"/>
      <c r="R121" s="31"/>
      <c r="S121" s="31"/>
      <c r="T121" s="31"/>
      <c r="U121" s="31"/>
      <c r="V121" s="31"/>
      <c r="W121" s="41"/>
      <c r="X121" s="41"/>
      <c r="Y121" s="41"/>
      <c r="Z121" s="41"/>
      <c r="AA121" s="41"/>
      <c r="AB121" s="41"/>
    </row>
    <row r="122" spans="3:28" s="42" customFormat="1" x14ac:dyDescent="0.2">
      <c r="C122" s="31"/>
      <c r="D122" s="31"/>
      <c r="E122" s="31"/>
      <c r="F122" s="31"/>
      <c r="G122" s="31"/>
      <c r="H122" s="31"/>
      <c r="I122" s="31"/>
      <c r="J122" s="31"/>
      <c r="K122" s="31"/>
      <c r="L122" s="43"/>
      <c r="M122" s="31"/>
      <c r="N122" s="31"/>
      <c r="O122" s="31"/>
      <c r="P122" s="31"/>
      <c r="Q122" s="31"/>
      <c r="R122" s="31"/>
      <c r="S122" s="31"/>
      <c r="T122" s="31"/>
      <c r="U122" s="31"/>
      <c r="V122" s="31"/>
      <c r="W122" s="41"/>
      <c r="X122" s="41"/>
      <c r="Y122" s="41"/>
      <c r="Z122" s="41"/>
      <c r="AA122" s="41"/>
      <c r="AB122" s="41"/>
    </row>
    <row r="123" spans="3:28" s="42" customFormat="1" x14ac:dyDescent="0.2">
      <c r="C123" s="31"/>
      <c r="D123" s="31"/>
      <c r="E123" s="31"/>
      <c r="F123" s="31"/>
      <c r="G123" s="31"/>
      <c r="H123" s="31"/>
      <c r="I123" s="31"/>
      <c r="J123" s="31"/>
      <c r="K123" s="31"/>
      <c r="L123" s="43"/>
      <c r="M123" s="31"/>
      <c r="N123" s="31"/>
      <c r="O123" s="31"/>
      <c r="P123" s="31"/>
      <c r="Q123" s="31"/>
      <c r="R123" s="31"/>
      <c r="S123" s="31"/>
      <c r="T123" s="31"/>
      <c r="U123" s="31"/>
      <c r="V123" s="31"/>
      <c r="W123" s="41"/>
      <c r="X123" s="41"/>
      <c r="Y123" s="41"/>
      <c r="Z123" s="41"/>
      <c r="AA123" s="41"/>
      <c r="AB123" s="41"/>
    </row>
    <row r="124" spans="3:28" s="42" customFormat="1" x14ac:dyDescent="0.2">
      <c r="C124" s="31"/>
      <c r="D124" s="31"/>
      <c r="E124" s="31"/>
      <c r="F124" s="31"/>
      <c r="G124" s="31"/>
      <c r="H124" s="31"/>
      <c r="I124" s="31"/>
      <c r="J124" s="31"/>
      <c r="K124" s="31"/>
      <c r="L124" s="43"/>
      <c r="M124" s="31"/>
      <c r="N124" s="31"/>
      <c r="O124" s="31"/>
      <c r="P124" s="31"/>
      <c r="Q124" s="31"/>
      <c r="R124" s="31"/>
      <c r="S124" s="31"/>
      <c r="T124" s="31"/>
      <c r="U124" s="31"/>
      <c r="V124" s="31"/>
      <c r="W124" s="41"/>
      <c r="X124" s="41"/>
      <c r="Y124" s="41"/>
      <c r="Z124" s="41"/>
      <c r="AA124" s="41"/>
      <c r="AB124" s="41"/>
    </row>
    <row r="125" spans="3:28" s="42" customFormat="1" x14ac:dyDescent="0.2">
      <c r="C125" s="31"/>
      <c r="D125" s="31"/>
      <c r="E125" s="31"/>
      <c r="F125" s="31"/>
      <c r="G125" s="31"/>
      <c r="H125" s="31"/>
      <c r="I125" s="31"/>
      <c r="J125" s="31"/>
      <c r="K125" s="31"/>
      <c r="L125" s="43"/>
      <c r="M125" s="31"/>
      <c r="N125" s="31"/>
      <c r="O125" s="31"/>
      <c r="P125" s="31"/>
      <c r="Q125" s="31"/>
      <c r="R125" s="31"/>
      <c r="S125" s="31"/>
      <c r="T125" s="31"/>
      <c r="U125" s="31"/>
      <c r="V125" s="31"/>
      <c r="W125" s="41"/>
      <c r="X125" s="41"/>
      <c r="Y125" s="41"/>
      <c r="Z125" s="41"/>
      <c r="AA125" s="41"/>
      <c r="AB125" s="41"/>
    </row>
    <row r="126" spans="3:28" s="42" customFormat="1" x14ac:dyDescent="0.2">
      <c r="C126" s="31"/>
      <c r="D126" s="31"/>
      <c r="E126" s="31"/>
      <c r="F126" s="31"/>
      <c r="G126" s="31"/>
      <c r="H126" s="31"/>
      <c r="I126" s="31"/>
      <c r="J126" s="31"/>
      <c r="K126" s="31"/>
      <c r="L126" s="43"/>
      <c r="M126" s="31"/>
      <c r="N126" s="31"/>
      <c r="O126" s="31"/>
      <c r="P126" s="31"/>
      <c r="Q126" s="31"/>
      <c r="R126" s="31"/>
      <c r="S126" s="31"/>
      <c r="T126" s="31"/>
      <c r="U126" s="31"/>
      <c r="V126" s="31"/>
      <c r="W126" s="41"/>
      <c r="X126" s="41"/>
      <c r="Y126" s="41"/>
      <c r="Z126" s="41"/>
      <c r="AA126" s="41"/>
      <c r="AB126" s="41"/>
    </row>
    <row r="127" spans="3:28" s="42" customFormat="1" x14ac:dyDescent="0.2">
      <c r="C127" s="31"/>
      <c r="D127" s="31"/>
      <c r="E127" s="31"/>
      <c r="F127" s="31"/>
      <c r="G127" s="31"/>
      <c r="H127" s="31"/>
      <c r="I127" s="31"/>
      <c r="J127" s="31"/>
      <c r="K127" s="31"/>
      <c r="L127" s="43"/>
      <c r="M127" s="31"/>
      <c r="N127" s="31"/>
      <c r="O127" s="31"/>
      <c r="P127" s="31"/>
      <c r="Q127" s="31"/>
      <c r="R127" s="31"/>
      <c r="S127" s="31"/>
      <c r="T127" s="31"/>
      <c r="U127" s="31"/>
      <c r="V127" s="31"/>
      <c r="W127" s="41"/>
      <c r="X127" s="41"/>
      <c r="Y127" s="41"/>
      <c r="Z127" s="41"/>
      <c r="AA127" s="41"/>
      <c r="AB127" s="41"/>
    </row>
    <row r="128" spans="3:28" s="42" customFormat="1" x14ac:dyDescent="0.2">
      <c r="C128" s="31"/>
      <c r="D128" s="31"/>
      <c r="E128" s="31"/>
      <c r="F128" s="31"/>
      <c r="G128" s="31"/>
      <c r="H128" s="31"/>
      <c r="I128" s="31"/>
      <c r="J128" s="31"/>
      <c r="K128" s="31"/>
      <c r="L128" s="43"/>
      <c r="M128" s="31"/>
      <c r="N128" s="31"/>
      <c r="O128" s="31"/>
      <c r="P128" s="31"/>
      <c r="Q128" s="31"/>
      <c r="R128" s="31"/>
      <c r="S128" s="31"/>
      <c r="T128" s="31"/>
      <c r="U128" s="31"/>
      <c r="V128" s="31"/>
      <c r="W128" s="41"/>
      <c r="X128" s="41"/>
      <c r="Y128" s="41"/>
      <c r="Z128" s="41"/>
      <c r="AA128" s="41"/>
      <c r="AB128" s="41"/>
    </row>
    <row r="129" spans="3:28" s="42" customFormat="1" x14ac:dyDescent="0.2">
      <c r="C129" s="31"/>
      <c r="D129" s="31"/>
      <c r="E129" s="31"/>
      <c r="F129" s="31"/>
      <c r="G129" s="31"/>
      <c r="H129" s="31"/>
      <c r="I129" s="31"/>
      <c r="J129" s="31"/>
      <c r="K129" s="31"/>
      <c r="L129" s="43"/>
      <c r="M129" s="31"/>
      <c r="N129" s="31"/>
      <c r="O129" s="31"/>
      <c r="P129" s="31"/>
      <c r="Q129" s="31"/>
      <c r="R129" s="31"/>
      <c r="S129" s="31"/>
      <c r="T129" s="31"/>
      <c r="U129" s="31"/>
      <c r="V129" s="31"/>
      <c r="W129" s="41"/>
      <c r="X129" s="41"/>
      <c r="Y129" s="41"/>
      <c r="Z129" s="41"/>
      <c r="AA129" s="41"/>
      <c r="AB129" s="41"/>
    </row>
    <row r="130" spans="3:28" s="42" customFormat="1" x14ac:dyDescent="0.2">
      <c r="C130" s="31"/>
      <c r="D130" s="31"/>
      <c r="E130" s="31"/>
      <c r="F130" s="31"/>
      <c r="G130" s="31"/>
      <c r="H130" s="31"/>
      <c r="I130" s="31"/>
      <c r="J130" s="31"/>
      <c r="K130" s="31"/>
      <c r="L130" s="43"/>
      <c r="M130" s="31"/>
      <c r="N130" s="31"/>
      <c r="O130" s="31"/>
      <c r="P130" s="31"/>
      <c r="Q130" s="31"/>
      <c r="R130" s="31"/>
      <c r="S130" s="31"/>
      <c r="T130" s="31"/>
      <c r="U130" s="31"/>
      <c r="V130" s="31"/>
      <c r="W130" s="41"/>
      <c r="X130" s="41"/>
      <c r="Y130" s="41"/>
      <c r="Z130" s="41"/>
      <c r="AA130" s="41"/>
      <c r="AB130" s="41"/>
    </row>
    <row r="131" spans="3:28" s="42" customFormat="1" x14ac:dyDescent="0.2">
      <c r="C131" s="31"/>
      <c r="D131" s="31"/>
      <c r="E131" s="31"/>
      <c r="F131" s="31"/>
      <c r="G131" s="31"/>
      <c r="H131" s="31"/>
      <c r="I131" s="31"/>
      <c r="J131" s="31"/>
      <c r="K131" s="31"/>
      <c r="L131" s="43"/>
      <c r="M131" s="31"/>
      <c r="N131" s="31"/>
      <c r="O131" s="31"/>
      <c r="P131" s="31"/>
      <c r="Q131" s="31"/>
      <c r="R131" s="31"/>
      <c r="S131" s="31"/>
      <c r="T131" s="31"/>
      <c r="U131" s="31"/>
      <c r="V131" s="31"/>
      <c r="W131" s="41"/>
      <c r="X131" s="41"/>
      <c r="Y131" s="41"/>
      <c r="Z131" s="41"/>
      <c r="AA131" s="41"/>
      <c r="AB131" s="41"/>
    </row>
    <row r="132" spans="3:28" s="42" customFormat="1" x14ac:dyDescent="0.2">
      <c r="C132" s="31"/>
      <c r="D132" s="31"/>
      <c r="E132" s="31"/>
      <c r="F132" s="31"/>
      <c r="G132" s="31"/>
      <c r="H132" s="31"/>
      <c r="I132" s="31"/>
      <c r="J132" s="31"/>
      <c r="K132" s="31"/>
      <c r="L132" s="43"/>
      <c r="M132" s="31"/>
      <c r="N132" s="31"/>
      <c r="O132" s="31"/>
      <c r="P132" s="31"/>
      <c r="Q132" s="31"/>
      <c r="R132" s="31"/>
      <c r="S132" s="31"/>
      <c r="T132" s="31"/>
      <c r="U132" s="31"/>
      <c r="V132" s="31"/>
      <c r="W132" s="41"/>
      <c r="X132" s="41"/>
      <c r="Y132" s="41"/>
      <c r="Z132" s="41"/>
      <c r="AA132" s="41"/>
      <c r="AB132" s="41"/>
    </row>
    <row r="133" spans="3:28" s="42" customFormat="1" x14ac:dyDescent="0.2">
      <c r="C133" s="31"/>
      <c r="D133" s="31"/>
      <c r="E133" s="31"/>
      <c r="F133" s="31"/>
      <c r="G133" s="31"/>
      <c r="H133" s="31"/>
      <c r="I133" s="31"/>
      <c r="J133" s="31"/>
      <c r="K133" s="31"/>
      <c r="L133" s="43"/>
      <c r="M133" s="31"/>
      <c r="N133" s="31"/>
      <c r="O133" s="31"/>
      <c r="P133" s="31"/>
      <c r="Q133" s="31"/>
      <c r="R133" s="31"/>
      <c r="S133" s="31"/>
      <c r="T133" s="31"/>
      <c r="U133" s="31"/>
      <c r="V133" s="31"/>
      <c r="W133" s="41"/>
      <c r="X133" s="41"/>
      <c r="Y133" s="41"/>
      <c r="Z133" s="41"/>
      <c r="AA133" s="41"/>
      <c r="AB133" s="41"/>
    </row>
    <row r="134" spans="3:28" s="42" customFormat="1" x14ac:dyDescent="0.2">
      <c r="C134" s="31"/>
      <c r="D134" s="31"/>
      <c r="E134" s="31"/>
      <c r="F134" s="31"/>
      <c r="G134" s="31"/>
      <c r="H134" s="31"/>
      <c r="I134" s="31"/>
      <c r="J134" s="31"/>
      <c r="K134" s="31"/>
      <c r="L134" s="43"/>
      <c r="M134" s="31"/>
      <c r="N134" s="31"/>
      <c r="O134" s="31"/>
      <c r="P134" s="31"/>
      <c r="Q134" s="31"/>
      <c r="R134" s="31"/>
      <c r="S134" s="31"/>
      <c r="T134" s="31"/>
      <c r="U134" s="31"/>
      <c r="V134" s="31"/>
      <c r="W134" s="41"/>
      <c r="X134" s="41"/>
      <c r="Y134" s="41"/>
      <c r="Z134" s="41"/>
      <c r="AA134" s="41"/>
      <c r="AB134" s="41"/>
    </row>
    <row r="135" spans="3:28" s="42" customFormat="1" x14ac:dyDescent="0.2">
      <c r="C135" s="31"/>
      <c r="D135" s="31"/>
      <c r="E135" s="31"/>
      <c r="F135" s="31"/>
      <c r="G135" s="31"/>
      <c r="H135" s="31"/>
      <c r="I135" s="31"/>
      <c r="J135" s="31"/>
      <c r="K135" s="31"/>
      <c r="L135" s="43"/>
      <c r="M135" s="31"/>
      <c r="N135" s="31"/>
      <c r="O135" s="31"/>
      <c r="P135" s="31"/>
      <c r="Q135" s="31"/>
      <c r="R135" s="31"/>
      <c r="S135" s="31"/>
      <c r="T135" s="31"/>
      <c r="U135" s="31"/>
      <c r="V135" s="31"/>
      <c r="W135" s="41"/>
      <c r="X135" s="41"/>
      <c r="Y135" s="41"/>
      <c r="Z135" s="41"/>
      <c r="AA135" s="41"/>
      <c r="AB135" s="41"/>
    </row>
    <row r="136" spans="3:28" s="42" customFormat="1" x14ac:dyDescent="0.2">
      <c r="C136" s="31"/>
      <c r="D136" s="31"/>
      <c r="E136" s="31"/>
      <c r="F136" s="31"/>
      <c r="G136" s="31"/>
      <c r="H136" s="31"/>
      <c r="I136" s="31"/>
      <c r="J136" s="31"/>
      <c r="K136" s="31"/>
      <c r="L136" s="43"/>
      <c r="M136" s="31"/>
      <c r="N136" s="31"/>
      <c r="O136" s="31"/>
      <c r="P136" s="31"/>
      <c r="Q136" s="31"/>
      <c r="R136" s="31"/>
      <c r="S136" s="31"/>
      <c r="T136" s="31"/>
      <c r="U136" s="31"/>
      <c r="V136" s="31"/>
      <c r="W136" s="41"/>
      <c r="X136" s="41"/>
      <c r="Y136" s="41"/>
      <c r="Z136" s="41"/>
      <c r="AA136" s="41"/>
      <c r="AB136" s="41"/>
    </row>
    <row r="137" spans="3:28" s="42" customFormat="1" x14ac:dyDescent="0.2">
      <c r="C137" s="31"/>
      <c r="D137" s="31"/>
      <c r="E137" s="31"/>
      <c r="F137" s="31"/>
      <c r="G137" s="31"/>
      <c r="H137" s="31"/>
      <c r="I137" s="31"/>
      <c r="J137" s="31"/>
      <c r="K137" s="31"/>
      <c r="L137" s="43"/>
      <c r="M137" s="31"/>
      <c r="N137" s="31"/>
      <c r="O137" s="31"/>
      <c r="P137" s="31"/>
      <c r="Q137" s="31"/>
      <c r="R137" s="31"/>
      <c r="S137" s="31"/>
      <c r="T137" s="31"/>
      <c r="U137" s="31"/>
      <c r="V137" s="31"/>
      <c r="W137" s="41"/>
      <c r="X137" s="41"/>
      <c r="Y137" s="41"/>
      <c r="Z137" s="41"/>
      <c r="AA137" s="41"/>
      <c r="AB137" s="41"/>
    </row>
    <row r="138" spans="3:28" s="42" customFormat="1" x14ac:dyDescent="0.2">
      <c r="C138" s="31"/>
      <c r="D138" s="31"/>
      <c r="E138" s="31"/>
      <c r="F138" s="31"/>
      <c r="G138" s="31"/>
      <c r="H138" s="31"/>
      <c r="I138" s="31"/>
      <c r="J138" s="31"/>
      <c r="K138" s="31"/>
      <c r="L138" s="43"/>
      <c r="M138" s="31"/>
      <c r="N138" s="31"/>
      <c r="O138" s="31"/>
      <c r="P138" s="31"/>
      <c r="Q138" s="31"/>
      <c r="R138" s="31"/>
      <c r="S138" s="31"/>
      <c r="T138" s="31"/>
      <c r="U138" s="31"/>
      <c r="V138" s="31"/>
      <c r="W138" s="41"/>
      <c r="X138" s="41"/>
      <c r="Y138" s="41"/>
      <c r="Z138" s="41"/>
      <c r="AA138" s="41"/>
      <c r="AB138" s="41"/>
    </row>
    <row r="139" spans="3:28" s="42" customFormat="1" x14ac:dyDescent="0.2">
      <c r="C139" s="31"/>
      <c r="D139" s="31"/>
      <c r="E139" s="31"/>
      <c r="F139" s="31"/>
      <c r="G139" s="31"/>
      <c r="H139" s="31"/>
      <c r="I139" s="31"/>
      <c r="J139" s="31"/>
      <c r="K139" s="31"/>
      <c r="L139" s="43"/>
      <c r="M139" s="31"/>
      <c r="N139" s="31"/>
      <c r="O139" s="31"/>
      <c r="P139" s="31"/>
      <c r="Q139" s="31"/>
      <c r="R139" s="31"/>
      <c r="S139" s="31"/>
      <c r="T139" s="31"/>
      <c r="U139" s="31"/>
      <c r="V139" s="31"/>
      <c r="W139" s="41"/>
      <c r="X139" s="41"/>
      <c r="Y139" s="41"/>
      <c r="Z139" s="41"/>
      <c r="AA139" s="41"/>
      <c r="AB139" s="41"/>
    </row>
    <row r="140" spans="3:28" s="42" customFormat="1" x14ac:dyDescent="0.2">
      <c r="C140" s="31"/>
      <c r="D140" s="31"/>
      <c r="E140" s="31"/>
      <c r="F140" s="31"/>
      <c r="G140" s="31"/>
      <c r="H140" s="31"/>
      <c r="I140" s="31"/>
      <c r="J140" s="31"/>
      <c r="K140" s="31"/>
      <c r="L140" s="43"/>
      <c r="M140" s="31"/>
      <c r="N140" s="31"/>
      <c r="O140" s="31"/>
      <c r="P140" s="31"/>
      <c r="Q140" s="31"/>
      <c r="R140" s="31"/>
      <c r="S140" s="31"/>
      <c r="T140" s="31"/>
      <c r="U140" s="31"/>
      <c r="V140" s="31"/>
      <c r="W140" s="41"/>
      <c r="X140" s="41"/>
      <c r="Y140" s="41"/>
      <c r="Z140" s="41"/>
      <c r="AA140" s="41"/>
      <c r="AB140" s="41"/>
    </row>
    <row r="141" spans="3:28" s="42" customFormat="1" x14ac:dyDescent="0.2">
      <c r="C141" s="31"/>
      <c r="D141" s="31"/>
      <c r="E141" s="31"/>
      <c r="F141" s="31"/>
      <c r="G141" s="31"/>
      <c r="H141" s="31"/>
      <c r="I141" s="31"/>
      <c r="J141" s="31"/>
      <c r="K141" s="31"/>
      <c r="L141" s="43"/>
      <c r="M141" s="31"/>
      <c r="N141" s="31"/>
      <c r="O141" s="31"/>
      <c r="P141" s="31"/>
      <c r="Q141" s="31"/>
      <c r="R141" s="31"/>
      <c r="S141" s="31"/>
      <c r="T141" s="31"/>
      <c r="U141" s="31"/>
      <c r="V141" s="31"/>
      <c r="W141" s="41"/>
      <c r="X141" s="41"/>
      <c r="Y141" s="41"/>
      <c r="Z141" s="41"/>
      <c r="AA141" s="41"/>
      <c r="AB141" s="41"/>
    </row>
    <row r="142" spans="3:28" s="42" customFormat="1" x14ac:dyDescent="0.2">
      <c r="C142" s="31"/>
      <c r="D142" s="31"/>
      <c r="E142" s="31"/>
      <c r="F142" s="31"/>
      <c r="G142" s="31"/>
      <c r="H142" s="31"/>
      <c r="I142" s="31"/>
      <c r="J142" s="31"/>
      <c r="K142" s="31"/>
      <c r="L142" s="43"/>
      <c r="M142" s="31"/>
      <c r="N142" s="31"/>
      <c r="O142" s="31"/>
      <c r="P142" s="31"/>
      <c r="Q142" s="31"/>
      <c r="R142" s="31"/>
      <c r="S142" s="31"/>
      <c r="T142" s="31"/>
      <c r="U142" s="31"/>
      <c r="V142" s="31"/>
      <c r="W142" s="41"/>
      <c r="X142" s="41"/>
      <c r="Y142" s="41"/>
      <c r="Z142" s="41"/>
      <c r="AA142" s="41"/>
      <c r="AB142" s="41"/>
    </row>
    <row r="143" spans="3:28" s="42" customFormat="1" x14ac:dyDescent="0.2">
      <c r="C143" s="31"/>
      <c r="D143" s="31"/>
      <c r="E143" s="31"/>
      <c r="F143" s="31"/>
      <c r="G143" s="31"/>
      <c r="H143" s="31"/>
      <c r="I143" s="31"/>
      <c r="J143" s="31"/>
      <c r="K143" s="31"/>
      <c r="L143" s="43"/>
      <c r="M143" s="31"/>
      <c r="N143" s="31"/>
      <c r="O143" s="31"/>
      <c r="P143" s="31"/>
      <c r="Q143" s="31"/>
      <c r="R143" s="31"/>
      <c r="S143" s="31"/>
      <c r="T143" s="31"/>
      <c r="U143" s="31"/>
      <c r="V143" s="31"/>
      <c r="W143" s="41"/>
      <c r="X143" s="41"/>
      <c r="Y143" s="41"/>
      <c r="Z143" s="41"/>
      <c r="AA143" s="41"/>
      <c r="AB143" s="41"/>
    </row>
    <row r="144" spans="3:28" s="42" customFormat="1" x14ac:dyDescent="0.2">
      <c r="C144" s="31"/>
      <c r="D144" s="31"/>
      <c r="E144" s="31"/>
      <c r="F144" s="31"/>
      <c r="G144" s="31"/>
      <c r="H144" s="31"/>
      <c r="I144" s="31"/>
      <c r="J144" s="31"/>
      <c r="K144" s="31"/>
      <c r="L144" s="43"/>
      <c r="M144" s="31"/>
      <c r="N144" s="31"/>
      <c r="O144" s="31"/>
      <c r="P144" s="31"/>
      <c r="Q144" s="31"/>
      <c r="R144" s="31"/>
      <c r="S144" s="31"/>
      <c r="T144" s="31"/>
      <c r="U144" s="31"/>
      <c r="V144" s="31"/>
      <c r="W144" s="41"/>
      <c r="X144" s="41"/>
      <c r="Y144" s="41"/>
      <c r="Z144" s="41"/>
      <c r="AA144" s="41"/>
      <c r="AB144" s="41"/>
    </row>
    <row r="145" spans="3:28" s="42" customFormat="1" x14ac:dyDescent="0.2">
      <c r="C145" s="31"/>
      <c r="D145" s="31"/>
      <c r="E145" s="31"/>
      <c r="F145" s="31"/>
      <c r="G145" s="31"/>
      <c r="H145" s="31"/>
      <c r="I145" s="31"/>
      <c r="J145" s="31"/>
      <c r="K145" s="31"/>
      <c r="L145" s="43"/>
      <c r="M145" s="31"/>
      <c r="N145" s="31"/>
      <c r="O145" s="31"/>
      <c r="P145" s="31"/>
      <c r="Q145" s="31"/>
      <c r="R145" s="31"/>
      <c r="S145" s="31"/>
      <c r="T145" s="31"/>
      <c r="U145" s="31"/>
      <c r="V145" s="31"/>
      <c r="W145" s="41"/>
      <c r="X145" s="41"/>
      <c r="Y145" s="41"/>
      <c r="Z145" s="41"/>
      <c r="AA145" s="41"/>
      <c r="AB145" s="41"/>
    </row>
    <row r="146" spans="3:28" s="42" customFormat="1" x14ac:dyDescent="0.2">
      <c r="C146" s="31"/>
      <c r="D146" s="31"/>
      <c r="E146" s="31"/>
      <c r="F146" s="31"/>
      <c r="G146" s="31"/>
      <c r="H146" s="31"/>
      <c r="I146" s="31"/>
      <c r="J146" s="31"/>
      <c r="K146" s="31"/>
      <c r="L146" s="43"/>
      <c r="M146" s="31"/>
      <c r="N146" s="31"/>
      <c r="O146" s="31"/>
      <c r="P146" s="31"/>
      <c r="Q146" s="31"/>
      <c r="R146" s="31"/>
      <c r="S146" s="31"/>
      <c r="T146" s="31"/>
      <c r="U146" s="31"/>
      <c r="V146" s="31"/>
      <c r="W146" s="41"/>
      <c r="X146" s="41"/>
      <c r="Y146" s="41"/>
      <c r="Z146" s="41"/>
      <c r="AA146" s="41"/>
      <c r="AB146" s="41"/>
    </row>
    <row r="147" spans="3:28" s="42" customFormat="1" x14ac:dyDescent="0.2">
      <c r="C147" s="31"/>
      <c r="D147" s="31"/>
      <c r="E147" s="31"/>
      <c r="F147" s="31"/>
      <c r="G147" s="31"/>
      <c r="H147" s="31"/>
      <c r="I147" s="31"/>
      <c r="J147" s="31"/>
      <c r="K147" s="31"/>
      <c r="L147" s="43"/>
      <c r="M147" s="31"/>
      <c r="N147" s="31"/>
      <c r="O147" s="31"/>
      <c r="P147" s="31"/>
      <c r="Q147" s="31"/>
      <c r="R147" s="31"/>
      <c r="S147" s="31"/>
      <c r="T147" s="31"/>
      <c r="U147" s="31"/>
      <c r="V147" s="31"/>
      <c r="W147" s="41"/>
      <c r="X147" s="41"/>
      <c r="Y147" s="41"/>
      <c r="Z147" s="41"/>
      <c r="AA147" s="41"/>
      <c r="AB147" s="41"/>
    </row>
    <row r="148" spans="3:28" s="42" customFormat="1" x14ac:dyDescent="0.2">
      <c r="C148" s="31"/>
      <c r="D148" s="31"/>
      <c r="E148" s="31"/>
      <c r="F148" s="31"/>
      <c r="G148" s="31"/>
      <c r="H148" s="31"/>
      <c r="I148" s="31"/>
      <c r="J148" s="31"/>
      <c r="K148" s="31"/>
      <c r="L148" s="43"/>
      <c r="M148" s="31"/>
      <c r="N148" s="31"/>
      <c r="O148" s="31"/>
      <c r="P148" s="31"/>
      <c r="Q148" s="31"/>
      <c r="R148" s="31"/>
      <c r="S148" s="31"/>
      <c r="T148" s="31"/>
      <c r="U148" s="31"/>
      <c r="V148" s="31"/>
      <c r="W148" s="41"/>
      <c r="X148" s="41"/>
      <c r="Y148" s="41"/>
      <c r="Z148" s="41"/>
      <c r="AA148" s="41"/>
      <c r="AB148" s="41"/>
    </row>
    <row r="149" spans="3:28" s="42" customFormat="1" x14ac:dyDescent="0.2">
      <c r="C149" s="31"/>
      <c r="D149" s="31"/>
      <c r="E149" s="31"/>
      <c r="F149" s="31"/>
      <c r="G149" s="31"/>
      <c r="H149" s="31"/>
      <c r="I149" s="31"/>
      <c r="J149" s="31"/>
      <c r="K149" s="31"/>
      <c r="L149" s="43"/>
      <c r="M149" s="31"/>
      <c r="N149" s="31"/>
      <c r="O149" s="31"/>
      <c r="P149" s="31"/>
      <c r="Q149" s="31"/>
      <c r="R149" s="31"/>
      <c r="S149" s="31"/>
      <c r="T149" s="31"/>
      <c r="U149" s="31"/>
      <c r="V149" s="31"/>
      <c r="W149" s="41"/>
      <c r="X149" s="41"/>
      <c r="Y149" s="41"/>
      <c r="Z149" s="41"/>
      <c r="AA149" s="41"/>
      <c r="AB149" s="41"/>
    </row>
    <row r="150" spans="3:28" s="42" customFormat="1" x14ac:dyDescent="0.2">
      <c r="C150" s="31"/>
      <c r="D150" s="31"/>
      <c r="E150" s="31"/>
      <c r="F150" s="31"/>
      <c r="G150" s="31"/>
      <c r="H150" s="31"/>
      <c r="I150" s="31"/>
      <c r="J150" s="31"/>
      <c r="K150" s="31"/>
      <c r="L150" s="43"/>
      <c r="M150" s="31"/>
      <c r="N150" s="31"/>
      <c r="O150" s="31"/>
      <c r="P150" s="31"/>
      <c r="Q150" s="31"/>
      <c r="R150" s="31"/>
      <c r="S150" s="31"/>
      <c r="T150" s="31"/>
      <c r="U150" s="31"/>
      <c r="V150" s="31"/>
      <c r="W150" s="41"/>
      <c r="X150" s="41"/>
      <c r="Y150" s="41"/>
      <c r="Z150" s="41"/>
      <c r="AA150" s="41"/>
      <c r="AB150" s="41"/>
    </row>
    <row r="151" spans="3:28" s="42" customFormat="1" x14ac:dyDescent="0.2">
      <c r="C151" s="31"/>
      <c r="D151" s="31"/>
      <c r="E151" s="31"/>
      <c r="F151" s="31"/>
      <c r="G151" s="31"/>
      <c r="H151" s="31"/>
      <c r="I151" s="31"/>
      <c r="J151" s="31"/>
      <c r="K151" s="31"/>
      <c r="L151" s="43"/>
      <c r="M151" s="31"/>
      <c r="N151" s="31"/>
      <c r="O151" s="31"/>
      <c r="P151" s="31"/>
      <c r="Q151" s="31"/>
      <c r="R151" s="31"/>
      <c r="S151" s="31"/>
      <c r="T151" s="31"/>
      <c r="U151" s="31"/>
      <c r="V151" s="31"/>
      <c r="W151" s="41"/>
      <c r="X151" s="41"/>
      <c r="Y151" s="41"/>
      <c r="Z151" s="41"/>
      <c r="AA151" s="41"/>
      <c r="AB151" s="41"/>
    </row>
    <row r="152" spans="3:28" s="42" customFormat="1" x14ac:dyDescent="0.2">
      <c r="C152" s="31"/>
      <c r="D152" s="31"/>
      <c r="E152" s="31"/>
      <c r="F152" s="31"/>
      <c r="G152" s="31"/>
      <c r="H152" s="31"/>
      <c r="I152" s="31"/>
      <c r="J152" s="31"/>
      <c r="K152" s="31"/>
      <c r="L152" s="43"/>
      <c r="M152" s="31"/>
      <c r="N152" s="31"/>
      <c r="O152" s="31"/>
      <c r="P152" s="31"/>
      <c r="Q152" s="31"/>
      <c r="R152" s="31"/>
      <c r="S152" s="31"/>
      <c r="T152" s="31"/>
      <c r="U152" s="31"/>
      <c r="V152" s="31"/>
      <c r="W152" s="41"/>
      <c r="X152" s="41"/>
      <c r="Y152" s="41"/>
      <c r="Z152" s="41"/>
      <c r="AA152" s="41"/>
      <c r="AB152" s="41"/>
    </row>
    <row r="153" spans="3:28" s="42" customFormat="1" x14ac:dyDescent="0.2">
      <c r="C153" s="31"/>
      <c r="D153" s="31"/>
      <c r="E153" s="31"/>
      <c r="F153" s="31"/>
      <c r="G153" s="31"/>
      <c r="H153" s="31"/>
      <c r="I153" s="31"/>
      <c r="J153" s="31"/>
      <c r="K153" s="31"/>
      <c r="L153" s="43"/>
      <c r="M153" s="31"/>
      <c r="N153" s="31"/>
      <c r="O153" s="31"/>
      <c r="P153" s="31"/>
      <c r="Q153" s="31"/>
      <c r="R153" s="31"/>
      <c r="S153" s="31"/>
      <c r="T153" s="31"/>
      <c r="U153" s="31"/>
      <c r="V153" s="31"/>
      <c r="W153" s="41"/>
      <c r="X153" s="41"/>
      <c r="Y153" s="41"/>
      <c r="Z153" s="41"/>
      <c r="AA153" s="41"/>
      <c r="AB153" s="41"/>
    </row>
    <row r="154" spans="3:28" s="42" customFormat="1" x14ac:dyDescent="0.2">
      <c r="C154" s="31"/>
      <c r="D154" s="31"/>
      <c r="E154" s="31"/>
      <c r="F154" s="31"/>
      <c r="G154" s="31"/>
      <c r="H154" s="31"/>
      <c r="I154" s="31"/>
      <c r="J154" s="31"/>
      <c r="K154" s="31"/>
      <c r="L154" s="43"/>
      <c r="M154" s="31"/>
      <c r="N154" s="31"/>
      <c r="O154" s="31"/>
      <c r="P154" s="31"/>
      <c r="Q154" s="31"/>
      <c r="R154" s="31"/>
      <c r="S154" s="31"/>
      <c r="T154" s="31"/>
      <c r="U154" s="31"/>
      <c r="V154" s="31"/>
      <c r="W154" s="41"/>
      <c r="X154" s="41"/>
      <c r="Y154" s="41"/>
      <c r="Z154" s="41"/>
      <c r="AA154" s="41"/>
      <c r="AB154" s="41"/>
    </row>
    <row r="155" spans="3:28" s="42" customFormat="1" x14ac:dyDescent="0.2">
      <c r="C155" s="31"/>
      <c r="D155" s="31"/>
      <c r="E155" s="31"/>
      <c r="F155" s="31"/>
      <c r="G155" s="31"/>
      <c r="H155" s="31"/>
      <c r="I155" s="31"/>
      <c r="J155" s="31"/>
      <c r="K155" s="31"/>
      <c r="L155" s="43"/>
      <c r="M155" s="31"/>
      <c r="N155" s="31"/>
      <c r="O155" s="31"/>
      <c r="P155" s="31"/>
      <c r="Q155" s="31"/>
      <c r="R155" s="31"/>
      <c r="S155" s="31"/>
      <c r="T155" s="31"/>
      <c r="U155" s="31"/>
      <c r="V155" s="31"/>
      <c r="W155" s="41"/>
      <c r="X155" s="41"/>
      <c r="Y155" s="41"/>
      <c r="Z155" s="41"/>
      <c r="AA155" s="41"/>
      <c r="AB155" s="41"/>
    </row>
    <row r="156" spans="3:28" s="42" customFormat="1" x14ac:dyDescent="0.2">
      <c r="C156" s="31"/>
      <c r="D156" s="31"/>
      <c r="E156" s="31"/>
      <c r="F156" s="31"/>
      <c r="G156" s="31"/>
      <c r="H156" s="31"/>
      <c r="I156" s="31"/>
      <c r="J156" s="31"/>
      <c r="K156" s="31"/>
      <c r="L156" s="43"/>
      <c r="M156" s="31"/>
      <c r="N156" s="31"/>
      <c r="O156" s="31"/>
      <c r="P156" s="31"/>
      <c r="Q156" s="31"/>
      <c r="R156" s="31"/>
      <c r="S156" s="31"/>
      <c r="T156" s="31"/>
      <c r="U156" s="31"/>
      <c r="V156" s="31"/>
      <c r="W156" s="41"/>
      <c r="X156" s="41"/>
      <c r="Y156" s="41"/>
      <c r="Z156" s="41"/>
      <c r="AA156" s="41"/>
      <c r="AB156" s="41"/>
    </row>
    <row r="157" spans="3:28" s="42" customFormat="1" x14ac:dyDescent="0.2">
      <c r="C157" s="31"/>
      <c r="D157" s="31"/>
      <c r="E157" s="31"/>
      <c r="F157" s="31"/>
      <c r="G157" s="31"/>
      <c r="H157" s="31"/>
      <c r="I157" s="31"/>
      <c r="J157" s="31"/>
      <c r="K157" s="31"/>
      <c r="L157" s="43"/>
      <c r="M157" s="31"/>
      <c r="N157" s="31"/>
      <c r="O157" s="31"/>
      <c r="P157" s="31"/>
      <c r="Q157" s="31"/>
      <c r="R157" s="31"/>
      <c r="S157" s="31"/>
      <c r="T157" s="31"/>
      <c r="U157" s="31"/>
      <c r="V157" s="31"/>
      <c r="W157" s="41"/>
      <c r="X157" s="41"/>
      <c r="Y157" s="41"/>
      <c r="Z157" s="41"/>
      <c r="AA157" s="41"/>
      <c r="AB157" s="41"/>
    </row>
    <row r="158" spans="3:28" s="42" customFormat="1" x14ac:dyDescent="0.2">
      <c r="C158" s="31"/>
      <c r="D158" s="31"/>
      <c r="E158" s="31"/>
      <c r="F158" s="31"/>
      <c r="G158" s="31"/>
      <c r="H158" s="31"/>
      <c r="I158" s="31"/>
      <c r="J158" s="31"/>
      <c r="K158" s="31"/>
      <c r="L158" s="43"/>
      <c r="M158" s="31"/>
      <c r="N158" s="31"/>
      <c r="O158" s="31"/>
      <c r="P158" s="31"/>
      <c r="Q158" s="31"/>
      <c r="R158" s="31"/>
      <c r="S158" s="31"/>
      <c r="T158" s="31"/>
      <c r="U158" s="31"/>
      <c r="V158" s="31"/>
      <c r="W158" s="41"/>
      <c r="X158" s="41"/>
      <c r="Y158" s="41"/>
      <c r="Z158" s="41"/>
      <c r="AA158" s="41"/>
      <c r="AB158" s="41"/>
    </row>
    <row r="159" spans="3:28" s="42" customFormat="1" x14ac:dyDescent="0.2">
      <c r="C159" s="31"/>
      <c r="D159" s="31"/>
      <c r="E159" s="31"/>
      <c r="F159" s="31"/>
      <c r="G159" s="31"/>
      <c r="H159" s="31"/>
      <c r="I159" s="31"/>
      <c r="J159" s="31"/>
      <c r="K159" s="31"/>
      <c r="L159" s="43"/>
      <c r="M159" s="31"/>
      <c r="N159" s="31"/>
      <c r="O159" s="31"/>
      <c r="P159" s="31"/>
      <c r="Q159" s="31"/>
      <c r="R159" s="31"/>
      <c r="S159" s="31"/>
      <c r="T159" s="31"/>
      <c r="U159" s="31"/>
      <c r="V159" s="31"/>
      <c r="W159" s="41"/>
      <c r="X159" s="41"/>
      <c r="Y159" s="41"/>
      <c r="Z159" s="41"/>
      <c r="AA159" s="41"/>
      <c r="AB159" s="41"/>
    </row>
    <row r="160" spans="3:28" s="42" customFormat="1" x14ac:dyDescent="0.2">
      <c r="C160" s="31"/>
      <c r="D160" s="31"/>
      <c r="E160" s="31"/>
      <c r="F160" s="31"/>
      <c r="G160" s="31"/>
      <c r="H160" s="31"/>
      <c r="I160" s="31"/>
      <c r="J160" s="31"/>
      <c r="K160" s="31"/>
      <c r="L160" s="43"/>
      <c r="M160" s="31"/>
      <c r="N160" s="31"/>
      <c r="O160" s="31"/>
      <c r="P160" s="31"/>
      <c r="Q160" s="31"/>
      <c r="R160" s="31"/>
      <c r="S160" s="31"/>
      <c r="T160" s="31"/>
      <c r="U160" s="31"/>
      <c r="V160" s="31"/>
      <c r="W160" s="41"/>
      <c r="X160" s="41"/>
      <c r="Y160" s="41"/>
      <c r="Z160" s="41"/>
      <c r="AA160" s="41"/>
      <c r="AB160" s="41"/>
    </row>
    <row r="161" spans="3:28" s="42" customFormat="1" x14ac:dyDescent="0.2">
      <c r="C161" s="31"/>
      <c r="D161" s="31"/>
      <c r="E161" s="31"/>
      <c r="F161" s="31"/>
      <c r="G161" s="31"/>
      <c r="H161" s="31"/>
      <c r="I161" s="31"/>
      <c r="J161" s="31"/>
      <c r="K161" s="31"/>
      <c r="L161" s="43"/>
      <c r="M161" s="31"/>
      <c r="N161" s="31"/>
      <c r="O161" s="31"/>
      <c r="P161" s="31"/>
      <c r="Q161" s="31"/>
      <c r="R161" s="31"/>
      <c r="S161" s="31"/>
      <c r="T161" s="31"/>
      <c r="U161" s="31"/>
      <c r="V161" s="31"/>
      <c r="W161" s="41"/>
      <c r="X161" s="41"/>
      <c r="Y161" s="41"/>
      <c r="Z161" s="41"/>
      <c r="AA161" s="41"/>
      <c r="AB161" s="41"/>
    </row>
    <row r="162" spans="3:28" s="42" customFormat="1" x14ac:dyDescent="0.2">
      <c r="C162" s="31"/>
      <c r="D162" s="31"/>
      <c r="E162" s="31"/>
      <c r="F162" s="31"/>
      <c r="G162" s="31"/>
      <c r="H162" s="31"/>
      <c r="I162" s="31"/>
      <c r="J162" s="31"/>
      <c r="K162" s="31"/>
      <c r="L162" s="43"/>
      <c r="M162" s="31"/>
      <c r="N162" s="31"/>
      <c r="O162" s="31"/>
      <c r="P162" s="31"/>
      <c r="Q162" s="31"/>
      <c r="R162" s="31"/>
      <c r="S162" s="31"/>
      <c r="T162" s="31"/>
      <c r="U162" s="31"/>
      <c r="V162" s="31"/>
      <c r="W162" s="41"/>
      <c r="X162" s="41"/>
      <c r="Y162" s="41"/>
      <c r="Z162" s="41"/>
      <c r="AA162" s="41"/>
      <c r="AB162" s="41"/>
    </row>
    <row r="163" spans="3:28" s="42" customFormat="1" x14ac:dyDescent="0.2">
      <c r="C163" s="31"/>
      <c r="D163" s="31"/>
      <c r="E163" s="31"/>
      <c r="F163" s="31"/>
      <c r="G163" s="31"/>
      <c r="H163" s="31"/>
      <c r="I163" s="31"/>
      <c r="J163" s="31"/>
      <c r="K163" s="31"/>
      <c r="L163" s="43"/>
      <c r="M163" s="31"/>
      <c r="N163" s="31"/>
      <c r="O163" s="31"/>
      <c r="P163" s="31"/>
      <c r="Q163" s="31"/>
      <c r="R163" s="31"/>
      <c r="S163" s="31"/>
      <c r="T163" s="31"/>
      <c r="U163" s="31"/>
      <c r="V163" s="31"/>
      <c r="W163" s="41"/>
      <c r="X163" s="41"/>
      <c r="Y163" s="41"/>
      <c r="Z163" s="41"/>
      <c r="AA163" s="41"/>
      <c r="AB163" s="41"/>
    </row>
    <row r="164" spans="3:28" s="42" customFormat="1" x14ac:dyDescent="0.2">
      <c r="C164" s="31"/>
      <c r="D164" s="31"/>
      <c r="E164" s="31"/>
      <c r="F164" s="31"/>
      <c r="G164" s="31"/>
      <c r="H164" s="31"/>
      <c r="I164" s="31"/>
      <c r="J164" s="31"/>
      <c r="K164" s="31"/>
      <c r="L164" s="43"/>
      <c r="M164" s="31"/>
      <c r="N164" s="31"/>
      <c r="O164" s="31"/>
      <c r="P164" s="31"/>
      <c r="Q164" s="31"/>
      <c r="R164" s="31"/>
      <c r="S164" s="31"/>
      <c r="T164" s="31"/>
      <c r="U164" s="31"/>
      <c r="V164" s="31"/>
      <c r="W164" s="41"/>
      <c r="X164" s="41"/>
      <c r="Y164" s="41"/>
      <c r="Z164" s="41"/>
      <c r="AA164" s="41"/>
      <c r="AB164" s="41"/>
    </row>
    <row r="165" spans="3:28" s="42" customFormat="1" x14ac:dyDescent="0.2">
      <c r="C165" s="31"/>
      <c r="D165" s="31"/>
      <c r="E165" s="31"/>
      <c r="F165" s="31"/>
      <c r="G165" s="31"/>
      <c r="H165" s="31"/>
      <c r="I165" s="31"/>
      <c r="J165" s="31"/>
      <c r="K165" s="31"/>
      <c r="L165" s="43"/>
      <c r="M165" s="31"/>
      <c r="N165" s="31"/>
      <c r="O165" s="31"/>
      <c r="P165" s="31"/>
      <c r="Q165" s="31"/>
      <c r="R165" s="31"/>
      <c r="S165" s="31"/>
      <c r="T165" s="31"/>
      <c r="U165" s="31"/>
      <c r="V165" s="31"/>
      <c r="W165" s="41"/>
      <c r="X165" s="41"/>
      <c r="Y165" s="41"/>
      <c r="Z165" s="41"/>
      <c r="AA165" s="41"/>
      <c r="AB165" s="41"/>
    </row>
    <row r="166" spans="3:28" s="42" customFormat="1" x14ac:dyDescent="0.2">
      <c r="C166" s="31"/>
      <c r="D166" s="31"/>
      <c r="E166" s="31"/>
      <c r="F166" s="31"/>
      <c r="G166" s="31"/>
      <c r="H166" s="31"/>
      <c r="I166" s="31"/>
      <c r="J166" s="31"/>
      <c r="K166" s="31"/>
      <c r="L166" s="43"/>
      <c r="M166" s="31"/>
      <c r="N166" s="31"/>
      <c r="O166" s="31"/>
      <c r="P166" s="31"/>
      <c r="Q166" s="31"/>
      <c r="R166" s="31"/>
      <c r="S166" s="31"/>
      <c r="T166" s="31"/>
      <c r="U166" s="31"/>
      <c r="V166" s="31"/>
      <c r="W166" s="41"/>
      <c r="X166" s="41"/>
      <c r="Y166" s="41"/>
      <c r="Z166" s="41"/>
      <c r="AA166" s="41"/>
      <c r="AB166" s="41"/>
    </row>
    <row r="167" spans="3:28" s="42" customFormat="1" x14ac:dyDescent="0.2">
      <c r="C167" s="31"/>
      <c r="D167" s="31"/>
      <c r="E167" s="31"/>
      <c r="F167" s="31"/>
      <c r="G167" s="31"/>
      <c r="H167" s="31"/>
      <c r="I167" s="31"/>
      <c r="J167" s="31"/>
      <c r="K167" s="31"/>
      <c r="L167" s="43"/>
      <c r="M167" s="31"/>
      <c r="N167" s="31"/>
      <c r="O167" s="31"/>
      <c r="P167" s="31"/>
      <c r="Q167" s="31"/>
      <c r="R167" s="31"/>
      <c r="S167" s="31"/>
      <c r="T167" s="31"/>
      <c r="U167" s="31"/>
      <c r="V167" s="31"/>
      <c r="W167" s="41"/>
      <c r="X167" s="41"/>
      <c r="Y167" s="41"/>
      <c r="Z167" s="41"/>
      <c r="AA167" s="41"/>
      <c r="AB167" s="41"/>
    </row>
    <row r="168" spans="3:28" s="42" customFormat="1" x14ac:dyDescent="0.2">
      <c r="C168" s="31"/>
      <c r="D168" s="31"/>
      <c r="E168" s="31"/>
      <c r="F168" s="31"/>
      <c r="G168" s="31"/>
      <c r="H168" s="31"/>
      <c r="I168" s="31"/>
      <c r="J168" s="31"/>
      <c r="K168" s="31"/>
      <c r="L168" s="43"/>
      <c r="M168" s="31"/>
      <c r="N168" s="31"/>
      <c r="O168" s="31"/>
      <c r="P168" s="31"/>
      <c r="Q168" s="31"/>
      <c r="R168" s="31"/>
      <c r="S168" s="31"/>
      <c r="T168" s="31"/>
      <c r="U168" s="31"/>
      <c r="V168" s="31"/>
      <c r="W168" s="41"/>
      <c r="X168" s="41"/>
      <c r="Y168" s="41"/>
      <c r="Z168" s="41"/>
      <c r="AA168" s="41"/>
      <c r="AB168" s="41"/>
    </row>
    <row r="169" spans="3:28" s="42" customFormat="1" x14ac:dyDescent="0.2">
      <c r="C169" s="31"/>
      <c r="D169" s="31"/>
      <c r="E169" s="31"/>
      <c r="F169" s="31"/>
      <c r="G169" s="31"/>
      <c r="H169" s="31"/>
      <c r="I169" s="31"/>
      <c r="J169" s="31"/>
      <c r="K169" s="31"/>
      <c r="L169" s="43"/>
      <c r="M169" s="31"/>
      <c r="N169" s="31"/>
      <c r="O169" s="31"/>
      <c r="P169" s="31"/>
      <c r="Q169" s="31"/>
      <c r="R169" s="31"/>
      <c r="S169" s="31"/>
      <c r="T169" s="31"/>
      <c r="U169" s="31"/>
      <c r="V169" s="31"/>
      <c r="W169" s="41"/>
      <c r="X169" s="41"/>
      <c r="Y169" s="41"/>
      <c r="Z169" s="41"/>
      <c r="AA169" s="41"/>
      <c r="AB169" s="41"/>
    </row>
    <row r="170" spans="3:28" s="42" customFormat="1" x14ac:dyDescent="0.2">
      <c r="C170" s="31"/>
      <c r="D170" s="31"/>
      <c r="E170" s="31"/>
      <c r="F170" s="31"/>
      <c r="G170" s="31"/>
      <c r="H170" s="31"/>
      <c r="I170" s="31"/>
      <c r="J170" s="31"/>
      <c r="K170" s="31"/>
      <c r="L170" s="43"/>
      <c r="M170" s="31"/>
      <c r="N170" s="31"/>
      <c r="O170" s="31"/>
      <c r="P170" s="31"/>
      <c r="Q170" s="31"/>
      <c r="R170" s="31"/>
      <c r="S170" s="31"/>
      <c r="T170" s="31"/>
      <c r="U170" s="31"/>
      <c r="V170" s="31"/>
      <c r="W170" s="41"/>
      <c r="X170" s="41"/>
      <c r="Y170" s="41"/>
      <c r="Z170" s="41"/>
      <c r="AA170" s="41"/>
      <c r="AB170" s="41"/>
    </row>
    <row r="171" spans="3:28" s="42" customFormat="1" x14ac:dyDescent="0.2">
      <c r="C171" s="31"/>
      <c r="D171" s="31"/>
      <c r="E171" s="31"/>
      <c r="F171" s="31"/>
      <c r="G171" s="31"/>
      <c r="H171" s="31"/>
      <c r="I171" s="31"/>
      <c r="J171" s="31"/>
      <c r="K171" s="31"/>
      <c r="L171" s="43"/>
      <c r="M171" s="31"/>
      <c r="N171" s="31"/>
      <c r="O171" s="31"/>
      <c r="P171" s="31"/>
      <c r="Q171" s="31"/>
      <c r="R171" s="31"/>
      <c r="S171" s="31"/>
      <c r="T171" s="31"/>
      <c r="U171" s="31"/>
      <c r="V171" s="31"/>
      <c r="W171" s="41"/>
      <c r="X171" s="41"/>
      <c r="Y171" s="41"/>
      <c r="Z171" s="41"/>
      <c r="AA171" s="41"/>
      <c r="AB171" s="41"/>
    </row>
    <row r="172" spans="3:28" s="42" customFormat="1" x14ac:dyDescent="0.2">
      <c r="C172" s="31"/>
      <c r="D172" s="31"/>
      <c r="E172" s="31"/>
      <c r="F172" s="31"/>
      <c r="G172" s="31"/>
      <c r="H172" s="31"/>
      <c r="I172" s="31"/>
      <c r="J172" s="31"/>
      <c r="K172" s="31"/>
      <c r="L172" s="43"/>
      <c r="M172" s="31"/>
      <c r="N172" s="31"/>
      <c r="O172" s="31"/>
      <c r="P172" s="31"/>
      <c r="Q172" s="31"/>
      <c r="R172" s="31"/>
      <c r="S172" s="31"/>
      <c r="T172" s="31"/>
      <c r="U172" s="31"/>
      <c r="V172" s="31"/>
      <c r="W172" s="41"/>
      <c r="X172" s="41"/>
      <c r="Y172" s="41"/>
      <c r="Z172" s="41"/>
      <c r="AA172" s="41"/>
      <c r="AB172" s="41"/>
    </row>
    <row r="173" spans="3:28" s="42" customFormat="1" x14ac:dyDescent="0.2">
      <c r="C173" s="31"/>
      <c r="D173" s="31"/>
      <c r="E173" s="31"/>
      <c r="F173" s="31"/>
      <c r="G173" s="31"/>
      <c r="H173" s="31"/>
      <c r="I173" s="31"/>
      <c r="J173" s="31"/>
      <c r="K173" s="31"/>
      <c r="L173" s="43"/>
      <c r="M173" s="31"/>
      <c r="N173" s="31"/>
      <c r="O173" s="31"/>
      <c r="P173" s="31"/>
      <c r="Q173" s="31"/>
      <c r="R173" s="31"/>
      <c r="S173" s="31"/>
      <c r="T173" s="31"/>
      <c r="U173" s="31"/>
      <c r="V173" s="31"/>
      <c r="W173" s="41"/>
      <c r="X173" s="41"/>
      <c r="Y173" s="41"/>
      <c r="Z173" s="41"/>
      <c r="AA173" s="41"/>
      <c r="AB173" s="41"/>
    </row>
    <row r="174" spans="3:28" s="42" customFormat="1" x14ac:dyDescent="0.2">
      <c r="C174" s="31"/>
      <c r="D174" s="31"/>
      <c r="E174" s="31"/>
      <c r="F174" s="31"/>
      <c r="G174" s="31"/>
      <c r="H174" s="31"/>
      <c r="I174" s="31"/>
      <c r="J174" s="31"/>
      <c r="K174" s="31"/>
      <c r="L174" s="43"/>
      <c r="M174" s="31"/>
      <c r="N174" s="31"/>
      <c r="O174" s="31"/>
      <c r="P174" s="31"/>
      <c r="Q174" s="31"/>
      <c r="R174" s="31"/>
      <c r="S174" s="31"/>
      <c r="T174" s="31"/>
      <c r="U174" s="31"/>
      <c r="V174" s="31"/>
      <c r="W174" s="41"/>
      <c r="X174" s="41"/>
      <c r="Y174" s="41"/>
      <c r="Z174" s="41"/>
      <c r="AA174" s="41"/>
      <c r="AB174" s="41"/>
    </row>
    <row r="175" spans="3:28" s="42" customFormat="1" x14ac:dyDescent="0.2">
      <c r="C175" s="31"/>
      <c r="D175" s="31"/>
      <c r="E175" s="31"/>
      <c r="F175" s="31"/>
      <c r="G175" s="31"/>
      <c r="H175" s="31"/>
      <c r="I175" s="31"/>
      <c r="J175" s="31"/>
      <c r="K175" s="31"/>
      <c r="L175" s="43"/>
      <c r="M175" s="31"/>
      <c r="N175" s="31"/>
      <c r="O175" s="31"/>
      <c r="P175" s="31"/>
      <c r="Q175" s="31"/>
      <c r="R175" s="31"/>
      <c r="S175" s="31"/>
      <c r="T175" s="31"/>
      <c r="U175" s="31"/>
      <c r="V175" s="31"/>
      <c r="W175" s="41"/>
      <c r="X175" s="41"/>
      <c r="Y175" s="41"/>
      <c r="Z175" s="41"/>
      <c r="AA175" s="41"/>
      <c r="AB175" s="41"/>
    </row>
    <row r="176" spans="3:28" s="42" customFormat="1" x14ac:dyDescent="0.2">
      <c r="C176" s="31"/>
      <c r="D176" s="31"/>
      <c r="E176" s="31"/>
      <c r="F176" s="31"/>
      <c r="G176" s="31"/>
      <c r="H176" s="31"/>
      <c r="I176" s="31"/>
      <c r="J176" s="31"/>
      <c r="K176" s="31"/>
      <c r="L176" s="43"/>
      <c r="M176" s="31"/>
      <c r="N176" s="31"/>
      <c r="O176" s="31"/>
      <c r="P176" s="31"/>
      <c r="Q176" s="31"/>
      <c r="R176" s="31"/>
      <c r="S176" s="31"/>
      <c r="T176" s="31"/>
      <c r="U176" s="31"/>
      <c r="V176" s="31"/>
      <c r="W176" s="41"/>
      <c r="X176" s="41"/>
      <c r="Y176" s="41"/>
      <c r="Z176" s="41"/>
      <c r="AA176" s="41"/>
      <c r="AB176" s="41"/>
    </row>
    <row r="177" spans="3:28" s="42" customFormat="1" x14ac:dyDescent="0.2">
      <c r="C177" s="31"/>
      <c r="D177" s="31"/>
      <c r="E177" s="31"/>
      <c r="F177" s="31"/>
      <c r="G177" s="31"/>
      <c r="H177" s="31"/>
      <c r="I177" s="31"/>
      <c r="J177" s="31"/>
      <c r="K177" s="31"/>
      <c r="L177" s="43"/>
      <c r="M177" s="31"/>
      <c r="N177" s="31"/>
      <c r="O177" s="31"/>
      <c r="P177" s="31"/>
      <c r="Q177" s="31"/>
      <c r="R177" s="31"/>
      <c r="S177" s="31"/>
      <c r="T177" s="31"/>
      <c r="U177" s="31"/>
      <c r="V177" s="31"/>
      <c r="W177" s="41"/>
      <c r="X177" s="41"/>
      <c r="Y177" s="41"/>
      <c r="Z177" s="41"/>
      <c r="AA177" s="41"/>
      <c r="AB177" s="41"/>
    </row>
    <row r="178" spans="3:28" s="42" customFormat="1" x14ac:dyDescent="0.2">
      <c r="C178" s="31"/>
      <c r="D178" s="31"/>
      <c r="E178" s="31"/>
      <c r="F178" s="31"/>
      <c r="G178" s="31"/>
      <c r="H178" s="31"/>
      <c r="I178" s="31"/>
      <c r="J178" s="31"/>
      <c r="K178" s="31"/>
      <c r="L178" s="43"/>
      <c r="M178" s="31"/>
      <c r="N178" s="31"/>
      <c r="O178" s="31"/>
      <c r="P178" s="31"/>
      <c r="Q178" s="31"/>
      <c r="R178" s="31"/>
      <c r="S178" s="31"/>
      <c r="T178" s="31"/>
      <c r="U178" s="31"/>
      <c r="V178" s="31"/>
      <c r="W178" s="41"/>
      <c r="X178" s="41"/>
      <c r="Y178" s="41"/>
      <c r="Z178" s="41"/>
      <c r="AA178" s="41"/>
      <c r="AB178" s="41"/>
    </row>
    <row r="179" spans="3:28" s="42" customFormat="1" x14ac:dyDescent="0.2">
      <c r="C179" s="31"/>
      <c r="D179" s="31"/>
      <c r="E179" s="31"/>
      <c r="F179" s="31"/>
      <c r="G179" s="31"/>
      <c r="H179" s="31"/>
      <c r="I179" s="31"/>
      <c r="J179" s="31"/>
      <c r="K179" s="31"/>
      <c r="L179" s="43"/>
      <c r="M179" s="31"/>
      <c r="N179" s="31"/>
      <c r="O179" s="31"/>
      <c r="P179" s="31"/>
      <c r="Q179" s="31"/>
      <c r="R179" s="31"/>
      <c r="S179" s="31"/>
      <c r="T179" s="31"/>
      <c r="U179" s="31"/>
      <c r="V179" s="31"/>
      <c r="W179" s="41"/>
      <c r="X179" s="41"/>
      <c r="Y179" s="41"/>
      <c r="Z179" s="41"/>
      <c r="AA179" s="41"/>
      <c r="AB179" s="41"/>
    </row>
    <row r="180" spans="3:28" s="42" customFormat="1" x14ac:dyDescent="0.2">
      <c r="C180" s="31"/>
      <c r="D180" s="31"/>
      <c r="E180" s="31"/>
      <c r="F180" s="31"/>
      <c r="G180" s="31"/>
      <c r="H180" s="31"/>
      <c r="I180" s="31"/>
      <c r="J180" s="31"/>
      <c r="K180" s="31"/>
      <c r="L180" s="43"/>
      <c r="M180" s="31"/>
      <c r="N180" s="31"/>
      <c r="O180" s="31"/>
      <c r="P180" s="31"/>
      <c r="Q180" s="31"/>
      <c r="R180" s="31"/>
      <c r="S180" s="31"/>
      <c r="T180" s="31"/>
      <c r="U180" s="31"/>
      <c r="V180" s="31"/>
      <c r="W180" s="41"/>
      <c r="X180" s="41"/>
      <c r="Y180" s="41"/>
      <c r="Z180" s="41"/>
      <c r="AA180" s="41"/>
      <c r="AB180" s="41"/>
    </row>
    <row r="181" spans="3:28" s="42" customFormat="1" x14ac:dyDescent="0.2">
      <c r="C181" s="31"/>
      <c r="D181" s="31"/>
      <c r="E181" s="31"/>
      <c r="F181" s="31"/>
      <c r="G181" s="31"/>
      <c r="H181" s="31"/>
      <c r="I181" s="31"/>
      <c r="J181" s="31"/>
      <c r="K181" s="31"/>
      <c r="L181" s="43"/>
      <c r="M181" s="31"/>
      <c r="N181" s="31"/>
      <c r="O181" s="31"/>
      <c r="P181" s="31"/>
      <c r="Q181" s="31"/>
      <c r="R181" s="31"/>
      <c r="S181" s="31"/>
      <c r="T181" s="31"/>
      <c r="U181" s="31"/>
      <c r="V181" s="31"/>
      <c r="W181" s="41"/>
      <c r="X181" s="41"/>
      <c r="Y181" s="41"/>
      <c r="Z181" s="41"/>
      <c r="AA181" s="41"/>
      <c r="AB181" s="41"/>
    </row>
    <row r="182" spans="3:28" s="42" customFormat="1" x14ac:dyDescent="0.2">
      <c r="C182" s="31"/>
      <c r="D182" s="31"/>
      <c r="E182" s="31"/>
      <c r="F182" s="31"/>
      <c r="G182" s="31"/>
      <c r="H182" s="31"/>
      <c r="I182" s="31"/>
      <c r="J182" s="31"/>
      <c r="K182" s="31"/>
      <c r="L182" s="43"/>
      <c r="M182" s="31"/>
      <c r="N182" s="31"/>
      <c r="O182" s="31"/>
      <c r="P182" s="31"/>
      <c r="Q182" s="31"/>
      <c r="R182" s="31"/>
      <c r="S182" s="31"/>
      <c r="T182" s="31"/>
      <c r="U182" s="31"/>
      <c r="V182" s="31"/>
      <c r="W182" s="41"/>
      <c r="X182" s="41"/>
      <c r="Y182" s="41"/>
      <c r="Z182" s="41"/>
      <c r="AA182" s="41"/>
      <c r="AB182" s="41"/>
    </row>
    <row r="183" spans="3:28" s="42" customFormat="1" x14ac:dyDescent="0.2">
      <c r="C183" s="31"/>
      <c r="D183" s="31"/>
      <c r="E183" s="31"/>
      <c r="F183" s="31"/>
      <c r="G183" s="31"/>
      <c r="H183" s="31"/>
      <c r="I183" s="31"/>
      <c r="J183" s="31"/>
      <c r="K183" s="31"/>
      <c r="L183" s="43"/>
      <c r="M183" s="31"/>
      <c r="N183" s="31"/>
      <c r="O183" s="31"/>
      <c r="P183" s="31"/>
      <c r="Q183" s="31"/>
      <c r="R183" s="31"/>
      <c r="S183" s="31"/>
      <c r="T183" s="31"/>
      <c r="U183" s="31"/>
      <c r="V183" s="31"/>
      <c r="W183" s="41"/>
      <c r="X183" s="41"/>
      <c r="Y183" s="41"/>
      <c r="Z183" s="41"/>
      <c r="AA183" s="41"/>
      <c r="AB183" s="41"/>
    </row>
    <row r="184" spans="3:28" s="42" customFormat="1" x14ac:dyDescent="0.2">
      <c r="C184" s="31"/>
      <c r="D184" s="31"/>
      <c r="E184" s="31"/>
      <c r="F184" s="31"/>
      <c r="G184" s="31"/>
      <c r="H184" s="31"/>
      <c r="I184" s="31"/>
      <c r="J184" s="31"/>
      <c r="K184" s="31"/>
      <c r="L184" s="43"/>
      <c r="M184" s="31"/>
      <c r="N184" s="31"/>
      <c r="O184" s="31"/>
      <c r="P184" s="31"/>
      <c r="Q184" s="31"/>
      <c r="R184" s="31"/>
      <c r="S184" s="31"/>
      <c r="T184" s="31"/>
      <c r="U184" s="31"/>
      <c r="V184" s="31"/>
      <c r="W184" s="41"/>
      <c r="X184" s="41"/>
      <c r="Y184" s="41"/>
      <c r="Z184" s="41"/>
      <c r="AA184" s="41"/>
      <c r="AB184" s="41"/>
    </row>
    <row r="185" spans="3:28" s="42" customFormat="1" x14ac:dyDescent="0.2">
      <c r="C185" s="31"/>
      <c r="D185" s="31"/>
      <c r="E185" s="31"/>
      <c r="F185" s="31"/>
      <c r="G185" s="31"/>
      <c r="H185" s="31"/>
      <c r="I185" s="31"/>
      <c r="J185" s="31"/>
      <c r="K185" s="31"/>
      <c r="L185" s="43"/>
      <c r="M185" s="31"/>
      <c r="N185" s="31"/>
      <c r="O185" s="31"/>
      <c r="P185" s="31"/>
      <c r="Q185" s="31"/>
      <c r="R185" s="31"/>
      <c r="S185" s="31"/>
      <c r="T185" s="31"/>
      <c r="U185" s="31"/>
      <c r="V185" s="31"/>
      <c r="W185" s="41"/>
      <c r="X185" s="41"/>
      <c r="Y185" s="41"/>
      <c r="Z185" s="41"/>
      <c r="AA185" s="41"/>
      <c r="AB185" s="41"/>
    </row>
    <row r="186" spans="3:28" s="42" customFormat="1" x14ac:dyDescent="0.2">
      <c r="C186" s="31"/>
      <c r="D186" s="31"/>
      <c r="E186" s="31"/>
      <c r="F186" s="31"/>
      <c r="G186" s="31"/>
      <c r="H186" s="31"/>
      <c r="I186" s="31"/>
      <c r="J186" s="31"/>
      <c r="K186" s="31"/>
      <c r="L186" s="43"/>
      <c r="M186" s="31"/>
      <c r="N186" s="31"/>
      <c r="O186" s="31"/>
      <c r="P186" s="31"/>
      <c r="Q186" s="31"/>
      <c r="R186" s="31"/>
      <c r="S186" s="31"/>
      <c r="T186" s="31"/>
      <c r="U186" s="31"/>
      <c r="V186" s="31"/>
      <c r="W186" s="41"/>
      <c r="X186" s="41"/>
      <c r="Y186" s="41"/>
      <c r="Z186" s="41"/>
      <c r="AA186" s="41"/>
      <c r="AB186" s="41"/>
    </row>
    <row r="187" spans="3:28" s="42" customFormat="1" x14ac:dyDescent="0.2">
      <c r="C187" s="31"/>
      <c r="D187" s="31"/>
      <c r="E187" s="31"/>
      <c r="F187" s="31"/>
      <c r="G187" s="31"/>
      <c r="H187" s="31"/>
      <c r="I187" s="31"/>
      <c r="J187" s="31"/>
      <c r="K187" s="31"/>
      <c r="L187" s="43"/>
      <c r="M187" s="31"/>
      <c r="N187" s="31"/>
      <c r="O187" s="31"/>
      <c r="P187" s="31"/>
      <c r="Q187" s="31"/>
      <c r="R187" s="31"/>
      <c r="S187" s="31"/>
      <c r="T187" s="31"/>
      <c r="U187" s="31"/>
      <c r="V187" s="31"/>
      <c r="W187" s="41"/>
      <c r="X187" s="41"/>
      <c r="Y187" s="41"/>
      <c r="Z187" s="41"/>
      <c r="AA187" s="41"/>
      <c r="AB187" s="41"/>
    </row>
    <row r="188" spans="3:28" s="42" customFormat="1" x14ac:dyDescent="0.2">
      <c r="C188" s="31"/>
      <c r="D188" s="31"/>
      <c r="E188" s="31"/>
      <c r="F188" s="31"/>
      <c r="G188" s="31"/>
      <c r="H188" s="31"/>
      <c r="I188" s="31"/>
      <c r="J188" s="31"/>
      <c r="K188" s="31"/>
      <c r="L188" s="43"/>
      <c r="M188" s="31"/>
      <c r="N188" s="31"/>
      <c r="O188" s="31"/>
      <c r="P188" s="31"/>
      <c r="Q188" s="31"/>
      <c r="R188" s="31"/>
      <c r="S188" s="31"/>
      <c r="T188" s="31"/>
      <c r="U188" s="31"/>
      <c r="V188" s="31"/>
      <c r="W188" s="41"/>
      <c r="X188" s="41"/>
      <c r="Y188" s="41"/>
      <c r="Z188" s="41"/>
      <c r="AA188" s="41"/>
      <c r="AB188" s="41"/>
    </row>
    <row r="189" spans="3:28" s="42" customFormat="1" x14ac:dyDescent="0.2">
      <c r="C189" s="31"/>
      <c r="D189" s="31"/>
      <c r="E189" s="31"/>
      <c r="F189" s="31"/>
      <c r="G189" s="31"/>
      <c r="H189" s="31"/>
      <c r="I189" s="31"/>
      <c r="J189" s="31"/>
      <c r="K189" s="31"/>
      <c r="L189" s="43"/>
      <c r="M189" s="31"/>
      <c r="N189" s="31"/>
      <c r="O189" s="31"/>
      <c r="P189" s="31"/>
      <c r="Q189" s="31"/>
      <c r="R189" s="31"/>
      <c r="S189" s="31"/>
      <c r="T189" s="31"/>
      <c r="U189" s="31"/>
      <c r="V189" s="31"/>
      <c r="W189" s="41"/>
      <c r="X189" s="41"/>
      <c r="Y189" s="41"/>
      <c r="Z189" s="41"/>
      <c r="AA189" s="41"/>
      <c r="AB189" s="41"/>
    </row>
    <row r="190" spans="3:28" s="42" customFormat="1" x14ac:dyDescent="0.2">
      <c r="C190" s="31"/>
      <c r="D190" s="31"/>
      <c r="E190" s="31"/>
      <c r="F190" s="31"/>
      <c r="G190" s="31"/>
      <c r="H190" s="31"/>
      <c r="I190" s="31"/>
      <c r="J190" s="31"/>
      <c r="K190" s="31"/>
      <c r="L190" s="43"/>
      <c r="M190" s="31"/>
      <c r="N190" s="31"/>
      <c r="O190" s="31"/>
      <c r="P190" s="31"/>
      <c r="Q190" s="31"/>
      <c r="R190" s="31"/>
      <c r="S190" s="31"/>
      <c r="T190" s="31"/>
      <c r="U190" s="31"/>
      <c r="V190" s="31"/>
      <c r="W190" s="41"/>
      <c r="X190" s="41"/>
      <c r="Y190" s="41"/>
      <c r="Z190" s="41"/>
      <c r="AA190" s="41"/>
      <c r="AB190" s="41"/>
    </row>
    <row r="191" spans="3:28" s="42" customFormat="1" x14ac:dyDescent="0.2">
      <c r="C191" s="31"/>
      <c r="D191" s="31"/>
      <c r="E191" s="31"/>
      <c r="F191" s="31"/>
      <c r="G191" s="31"/>
      <c r="H191" s="31"/>
      <c r="I191" s="31"/>
      <c r="J191" s="31"/>
      <c r="K191" s="31"/>
      <c r="L191" s="43"/>
      <c r="M191" s="31"/>
      <c r="N191" s="31"/>
      <c r="O191" s="31"/>
      <c r="P191" s="31"/>
      <c r="Q191" s="31"/>
      <c r="R191" s="31"/>
      <c r="S191" s="31"/>
      <c r="T191" s="31"/>
      <c r="U191" s="31"/>
      <c r="V191" s="31"/>
      <c r="W191" s="41"/>
      <c r="X191" s="41"/>
      <c r="Y191" s="41"/>
      <c r="Z191" s="41"/>
      <c r="AA191" s="41"/>
      <c r="AB191" s="41"/>
    </row>
    <row r="192" spans="3:28" s="42" customFormat="1" x14ac:dyDescent="0.2">
      <c r="C192" s="31"/>
      <c r="D192" s="31"/>
      <c r="E192" s="31"/>
      <c r="F192" s="31"/>
      <c r="G192" s="31"/>
      <c r="H192" s="31"/>
      <c r="I192" s="31"/>
      <c r="J192" s="31"/>
      <c r="K192" s="31"/>
      <c r="L192" s="43"/>
      <c r="M192" s="31"/>
      <c r="N192" s="31"/>
      <c r="O192" s="31"/>
      <c r="P192" s="31"/>
      <c r="Q192" s="31"/>
      <c r="R192" s="31"/>
      <c r="S192" s="31"/>
      <c r="T192" s="31"/>
      <c r="U192" s="31"/>
      <c r="V192" s="31"/>
      <c r="W192" s="41"/>
      <c r="X192" s="41"/>
      <c r="Y192" s="41"/>
      <c r="Z192" s="41"/>
      <c r="AA192" s="41"/>
      <c r="AB192" s="41"/>
    </row>
    <row r="193" spans="3:28" s="42" customFormat="1" x14ac:dyDescent="0.2">
      <c r="C193" s="31"/>
      <c r="D193" s="31"/>
      <c r="E193" s="31"/>
      <c r="F193" s="31"/>
      <c r="G193" s="31"/>
      <c r="H193" s="31"/>
      <c r="I193" s="31"/>
      <c r="J193" s="31"/>
      <c r="K193" s="31"/>
      <c r="L193" s="43"/>
      <c r="M193" s="31"/>
      <c r="N193" s="31"/>
      <c r="O193" s="31"/>
      <c r="P193" s="31"/>
      <c r="Q193" s="31"/>
      <c r="R193" s="31"/>
      <c r="S193" s="31"/>
      <c r="T193" s="31"/>
      <c r="U193" s="31"/>
      <c r="V193" s="31"/>
      <c r="W193" s="41"/>
      <c r="X193" s="41"/>
      <c r="Y193" s="41"/>
      <c r="Z193" s="41"/>
      <c r="AA193" s="41"/>
      <c r="AB193" s="41"/>
    </row>
    <row r="194" spans="3:28" s="42" customFormat="1" x14ac:dyDescent="0.2">
      <c r="C194" s="31"/>
      <c r="D194" s="31"/>
      <c r="E194" s="31"/>
      <c r="F194" s="31"/>
      <c r="G194" s="31"/>
      <c r="H194" s="31"/>
      <c r="I194" s="31"/>
      <c r="J194" s="31"/>
      <c r="K194" s="31"/>
      <c r="L194" s="43"/>
      <c r="M194" s="31"/>
      <c r="N194" s="31"/>
      <c r="O194" s="31"/>
      <c r="P194" s="31"/>
      <c r="Q194" s="31"/>
      <c r="R194" s="31"/>
      <c r="S194" s="31"/>
      <c r="T194" s="31"/>
      <c r="U194" s="31"/>
      <c r="V194" s="31"/>
      <c r="W194" s="41"/>
      <c r="X194" s="41"/>
      <c r="Y194" s="41"/>
      <c r="Z194" s="41"/>
      <c r="AA194" s="41"/>
      <c r="AB194" s="41"/>
    </row>
    <row r="195" spans="3:28" s="42" customFormat="1" x14ac:dyDescent="0.2">
      <c r="C195" s="31"/>
      <c r="D195" s="31"/>
      <c r="E195" s="31"/>
      <c r="F195" s="31"/>
      <c r="G195" s="31"/>
      <c r="H195" s="31"/>
      <c r="I195" s="31"/>
      <c r="J195" s="31"/>
      <c r="K195" s="31"/>
      <c r="L195" s="43"/>
      <c r="M195" s="31"/>
      <c r="N195" s="31"/>
      <c r="O195" s="31"/>
      <c r="P195" s="31"/>
      <c r="Q195" s="31"/>
      <c r="R195" s="31"/>
      <c r="S195" s="31"/>
      <c r="T195" s="31"/>
      <c r="U195" s="31"/>
      <c r="V195" s="31"/>
      <c r="W195" s="41"/>
      <c r="X195" s="41"/>
      <c r="Y195" s="41"/>
      <c r="Z195" s="41"/>
      <c r="AA195" s="41"/>
      <c r="AB195" s="41"/>
    </row>
    <row r="196" spans="3:28" s="42" customFormat="1" x14ac:dyDescent="0.2">
      <c r="C196" s="31"/>
      <c r="D196" s="31"/>
      <c r="E196" s="31"/>
      <c r="F196" s="31"/>
      <c r="G196" s="31"/>
      <c r="H196" s="31"/>
      <c r="I196" s="31"/>
      <c r="J196" s="31"/>
      <c r="K196" s="31"/>
      <c r="L196" s="43"/>
      <c r="M196" s="31"/>
      <c r="N196" s="31"/>
      <c r="O196" s="31"/>
      <c r="P196" s="31"/>
      <c r="Q196" s="31"/>
      <c r="R196" s="31"/>
      <c r="S196" s="31"/>
      <c r="T196" s="31"/>
      <c r="U196" s="31"/>
      <c r="V196" s="31"/>
      <c r="W196" s="41"/>
      <c r="X196" s="41"/>
      <c r="Y196" s="41"/>
      <c r="Z196" s="41"/>
      <c r="AA196" s="41"/>
      <c r="AB196" s="41"/>
    </row>
    <row r="197" spans="3:28" s="42" customFormat="1" x14ac:dyDescent="0.2">
      <c r="C197" s="31"/>
      <c r="D197" s="31"/>
      <c r="E197" s="31"/>
      <c r="F197" s="31"/>
      <c r="G197" s="31"/>
      <c r="H197" s="31"/>
      <c r="I197" s="31"/>
      <c r="J197" s="31"/>
      <c r="K197" s="31"/>
      <c r="L197" s="43"/>
      <c r="M197" s="31"/>
      <c r="N197" s="31"/>
      <c r="O197" s="31"/>
      <c r="P197" s="31"/>
      <c r="Q197" s="31"/>
      <c r="R197" s="31"/>
      <c r="S197" s="31"/>
      <c r="T197" s="31"/>
      <c r="U197" s="31"/>
      <c r="V197" s="31"/>
      <c r="W197" s="41"/>
      <c r="X197" s="41"/>
      <c r="Y197" s="41"/>
      <c r="Z197" s="41"/>
      <c r="AA197" s="41"/>
      <c r="AB197" s="41"/>
    </row>
    <row r="198" spans="3:28" s="42" customFormat="1" x14ac:dyDescent="0.2">
      <c r="C198" s="31"/>
      <c r="D198" s="31"/>
      <c r="E198" s="31"/>
      <c r="F198" s="31"/>
      <c r="G198" s="31"/>
      <c r="H198" s="31"/>
      <c r="I198" s="31"/>
      <c r="J198" s="31"/>
      <c r="K198" s="31"/>
      <c r="L198" s="43"/>
      <c r="M198" s="31"/>
      <c r="N198" s="31"/>
      <c r="O198" s="31"/>
      <c r="P198" s="31"/>
      <c r="Q198" s="31"/>
      <c r="R198" s="31"/>
      <c r="S198" s="31"/>
      <c r="T198" s="31"/>
      <c r="U198" s="31"/>
      <c r="V198" s="31"/>
      <c r="W198" s="41"/>
      <c r="X198" s="41"/>
      <c r="Y198" s="41"/>
      <c r="Z198" s="41"/>
      <c r="AA198" s="41"/>
      <c r="AB198" s="41"/>
    </row>
    <row r="199" spans="3:28" s="42" customFormat="1" x14ac:dyDescent="0.2">
      <c r="C199" s="31"/>
      <c r="D199" s="31"/>
      <c r="E199" s="31"/>
      <c r="F199" s="31"/>
      <c r="G199" s="31"/>
      <c r="H199" s="31"/>
      <c r="I199" s="31"/>
      <c r="J199" s="31"/>
      <c r="K199" s="31"/>
      <c r="L199" s="43"/>
      <c r="M199" s="31"/>
      <c r="N199" s="31"/>
      <c r="O199" s="31"/>
      <c r="P199" s="31"/>
      <c r="Q199" s="31"/>
      <c r="R199" s="31"/>
      <c r="S199" s="31"/>
      <c r="T199" s="31"/>
      <c r="U199" s="31"/>
      <c r="V199" s="31"/>
      <c r="W199" s="41"/>
      <c r="X199" s="41"/>
      <c r="Y199" s="41"/>
      <c r="Z199" s="41"/>
      <c r="AA199" s="41"/>
      <c r="AB199" s="41"/>
    </row>
    <row r="200" spans="3:28" s="42" customFormat="1" x14ac:dyDescent="0.2">
      <c r="C200" s="31"/>
      <c r="D200" s="31"/>
      <c r="E200" s="31"/>
      <c r="F200" s="31"/>
      <c r="G200" s="31"/>
      <c r="H200" s="31"/>
      <c r="I200" s="31"/>
      <c r="J200" s="31"/>
      <c r="K200" s="31"/>
      <c r="L200" s="43"/>
      <c r="M200" s="31"/>
      <c r="N200" s="31"/>
      <c r="O200" s="31"/>
      <c r="P200" s="31"/>
      <c r="Q200" s="31"/>
      <c r="R200" s="31"/>
      <c r="S200" s="31"/>
      <c r="T200" s="31"/>
      <c r="U200" s="31"/>
      <c r="V200" s="31"/>
      <c r="W200" s="41"/>
      <c r="X200" s="41"/>
      <c r="Y200" s="41"/>
      <c r="Z200" s="41"/>
      <c r="AA200" s="41"/>
      <c r="AB200" s="41"/>
    </row>
    <row r="201" spans="3:28" s="42" customFormat="1" x14ac:dyDescent="0.2">
      <c r="C201" s="31"/>
      <c r="D201" s="31"/>
      <c r="E201" s="31"/>
      <c r="F201" s="31"/>
      <c r="G201" s="31"/>
      <c r="H201" s="31"/>
      <c r="I201" s="31"/>
      <c r="J201" s="31"/>
      <c r="K201" s="31"/>
      <c r="L201" s="43"/>
      <c r="M201" s="31"/>
      <c r="N201" s="31"/>
      <c r="O201" s="31"/>
      <c r="P201" s="31"/>
      <c r="Q201" s="31"/>
      <c r="R201" s="31"/>
      <c r="S201" s="31"/>
      <c r="T201" s="31"/>
      <c r="U201" s="31"/>
      <c r="V201" s="31"/>
      <c r="W201" s="41"/>
      <c r="X201" s="41"/>
      <c r="Y201" s="41"/>
      <c r="Z201" s="41"/>
      <c r="AA201" s="41"/>
      <c r="AB201" s="41"/>
    </row>
    <row r="202" spans="3:28" s="42" customFormat="1" x14ac:dyDescent="0.2">
      <c r="C202" s="31"/>
      <c r="D202" s="31"/>
      <c r="E202" s="31"/>
      <c r="F202" s="31"/>
      <c r="G202" s="31"/>
      <c r="H202" s="31"/>
      <c r="I202" s="31"/>
      <c r="J202" s="31"/>
      <c r="K202" s="31"/>
      <c r="L202" s="43"/>
      <c r="M202" s="31"/>
      <c r="N202" s="31"/>
      <c r="O202" s="31"/>
      <c r="P202" s="31"/>
      <c r="Q202" s="31"/>
      <c r="R202" s="31"/>
      <c r="S202" s="31"/>
      <c r="T202" s="31"/>
      <c r="U202" s="31"/>
      <c r="V202" s="31"/>
      <c r="W202" s="41"/>
      <c r="X202" s="41"/>
      <c r="Y202" s="41"/>
      <c r="Z202" s="41"/>
      <c r="AA202" s="41"/>
      <c r="AB202" s="41"/>
    </row>
    <row r="203" spans="3:28" s="42" customFormat="1" x14ac:dyDescent="0.2">
      <c r="C203" s="31"/>
      <c r="D203" s="31"/>
      <c r="E203" s="31"/>
      <c r="F203" s="31"/>
      <c r="G203" s="31"/>
      <c r="H203" s="31"/>
      <c r="I203" s="31"/>
      <c r="J203" s="31"/>
      <c r="K203" s="31"/>
      <c r="L203" s="43"/>
      <c r="M203" s="31"/>
      <c r="N203" s="31"/>
      <c r="O203" s="31"/>
      <c r="P203" s="31"/>
      <c r="Q203" s="31"/>
      <c r="R203" s="31"/>
      <c r="S203" s="31"/>
      <c r="T203" s="31"/>
      <c r="U203" s="31"/>
      <c r="V203" s="31"/>
      <c r="W203" s="41"/>
      <c r="X203" s="41"/>
      <c r="Y203" s="41"/>
      <c r="Z203" s="41"/>
      <c r="AA203" s="41"/>
      <c r="AB203" s="41"/>
    </row>
    <row r="204" spans="3:28" s="42" customFormat="1" x14ac:dyDescent="0.2">
      <c r="C204" s="31"/>
      <c r="D204" s="31"/>
      <c r="E204" s="31"/>
      <c r="F204" s="31"/>
      <c r="G204" s="31"/>
      <c r="H204" s="31"/>
      <c r="I204" s="31"/>
      <c r="J204" s="31"/>
      <c r="K204" s="31"/>
      <c r="L204" s="43"/>
      <c r="M204" s="31"/>
      <c r="N204" s="31"/>
      <c r="O204" s="31"/>
      <c r="P204" s="31"/>
      <c r="Q204" s="31"/>
      <c r="R204" s="31"/>
      <c r="S204" s="31"/>
      <c r="T204" s="31"/>
      <c r="U204" s="31"/>
      <c r="V204" s="31"/>
      <c r="W204" s="41"/>
      <c r="X204" s="41"/>
      <c r="Y204" s="41"/>
      <c r="Z204" s="41"/>
      <c r="AA204" s="41"/>
      <c r="AB204" s="41"/>
    </row>
    <row r="205" spans="3:28" s="42" customFormat="1" x14ac:dyDescent="0.2">
      <c r="C205" s="31"/>
      <c r="D205" s="31"/>
      <c r="E205" s="31"/>
      <c r="F205" s="31"/>
      <c r="G205" s="31"/>
      <c r="H205" s="31"/>
      <c r="I205" s="31"/>
      <c r="J205" s="31"/>
      <c r="K205" s="31"/>
      <c r="L205" s="43"/>
      <c r="M205" s="31"/>
      <c r="N205" s="31"/>
      <c r="O205" s="31"/>
      <c r="P205" s="31"/>
      <c r="Q205" s="31"/>
      <c r="R205" s="31"/>
      <c r="S205" s="31"/>
      <c r="T205" s="31"/>
      <c r="U205" s="31"/>
      <c r="V205" s="31"/>
      <c r="W205" s="41"/>
      <c r="X205" s="41"/>
      <c r="Y205" s="41"/>
      <c r="Z205" s="41"/>
      <c r="AA205" s="41"/>
      <c r="AB205" s="41"/>
    </row>
    <row r="206" spans="3:28" s="42" customFormat="1" x14ac:dyDescent="0.2">
      <c r="C206" s="31"/>
      <c r="D206" s="31"/>
      <c r="E206" s="31"/>
      <c r="F206" s="31"/>
      <c r="G206" s="31"/>
      <c r="H206" s="31"/>
      <c r="I206" s="31"/>
      <c r="J206" s="31"/>
      <c r="K206" s="31"/>
      <c r="L206" s="43"/>
      <c r="M206" s="31"/>
      <c r="N206" s="31"/>
      <c r="O206" s="31"/>
      <c r="P206" s="31"/>
      <c r="Q206" s="31"/>
      <c r="R206" s="31"/>
      <c r="S206" s="31"/>
      <c r="T206" s="31"/>
      <c r="U206" s="31"/>
      <c r="V206" s="31"/>
      <c r="W206" s="41"/>
      <c r="X206" s="41"/>
      <c r="Y206" s="41"/>
      <c r="Z206" s="41"/>
      <c r="AA206" s="41"/>
      <c r="AB206" s="41"/>
    </row>
    <row r="207" spans="3:28" s="42" customFormat="1" x14ac:dyDescent="0.2">
      <c r="C207" s="31"/>
      <c r="D207" s="31"/>
      <c r="E207" s="31"/>
      <c r="F207" s="31"/>
      <c r="G207" s="31"/>
      <c r="H207" s="31"/>
      <c r="I207" s="31"/>
      <c r="J207" s="31"/>
      <c r="K207" s="31"/>
      <c r="L207" s="43"/>
      <c r="M207" s="31"/>
      <c r="N207" s="31"/>
      <c r="O207" s="31"/>
      <c r="P207" s="31"/>
      <c r="Q207" s="31"/>
      <c r="R207" s="31"/>
      <c r="S207" s="31"/>
      <c r="T207" s="31"/>
      <c r="U207" s="31"/>
      <c r="V207" s="31"/>
      <c r="W207" s="41"/>
      <c r="X207" s="41"/>
      <c r="Y207" s="41"/>
      <c r="Z207" s="41"/>
      <c r="AA207" s="41"/>
      <c r="AB207" s="41"/>
    </row>
    <row r="208" spans="3:28" s="42" customFormat="1" x14ac:dyDescent="0.2">
      <c r="C208" s="31"/>
      <c r="D208" s="31"/>
      <c r="E208" s="31"/>
      <c r="F208" s="31"/>
      <c r="G208" s="31"/>
      <c r="H208" s="31"/>
      <c r="I208" s="31"/>
      <c r="J208" s="31"/>
      <c r="K208" s="31"/>
      <c r="L208" s="43"/>
      <c r="M208" s="31"/>
      <c r="N208" s="31"/>
      <c r="O208" s="31"/>
      <c r="P208" s="31"/>
      <c r="Q208" s="31"/>
      <c r="R208" s="31"/>
      <c r="S208" s="31"/>
      <c r="T208" s="31"/>
      <c r="U208" s="31"/>
      <c r="V208" s="31"/>
      <c r="W208" s="41"/>
      <c r="X208" s="41"/>
      <c r="Y208" s="41"/>
      <c r="Z208" s="41"/>
      <c r="AA208" s="41"/>
      <c r="AB208" s="41"/>
    </row>
    <row r="209" spans="3:28" s="42" customFormat="1" x14ac:dyDescent="0.2">
      <c r="C209" s="31"/>
      <c r="D209" s="31"/>
      <c r="E209" s="31"/>
      <c r="F209" s="31"/>
      <c r="G209" s="31"/>
      <c r="H209" s="31"/>
      <c r="I209" s="31"/>
      <c r="J209" s="31"/>
      <c r="K209" s="31"/>
      <c r="L209" s="43"/>
      <c r="M209" s="31"/>
      <c r="N209" s="31"/>
      <c r="O209" s="31"/>
      <c r="P209" s="31"/>
      <c r="Q209" s="31"/>
      <c r="R209" s="31"/>
      <c r="S209" s="31"/>
      <c r="T209" s="31"/>
      <c r="U209" s="31"/>
      <c r="V209" s="31"/>
      <c r="W209" s="41"/>
      <c r="X209" s="41"/>
      <c r="Y209" s="41"/>
      <c r="Z209" s="41"/>
      <c r="AA209" s="41"/>
      <c r="AB209" s="41"/>
    </row>
    <row r="210" spans="3:28" s="42" customFormat="1" x14ac:dyDescent="0.2">
      <c r="C210" s="31"/>
      <c r="D210" s="31"/>
      <c r="E210" s="31"/>
      <c r="F210" s="31"/>
      <c r="G210" s="31"/>
      <c r="H210" s="31"/>
      <c r="I210" s="31"/>
      <c r="J210" s="31"/>
      <c r="K210" s="31"/>
      <c r="L210" s="43"/>
      <c r="M210" s="31"/>
      <c r="N210" s="31"/>
      <c r="O210" s="31"/>
      <c r="P210" s="31"/>
      <c r="Q210" s="31"/>
      <c r="R210" s="31"/>
      <c r="S210" s="31"/>
      <c r="T210" s="31"/>
      <c r="U210" s="31"/>
      <c r="V210" s="31"/>
      <c r="W210" s="41"/>
      <c r="X210" s="41"/>
      <c r="Y210" s="41"/>
      <c r="Z210" s="41"/>
      <c r="AA210" s="41"/>
      <c r="AB210" s="41"/>
    </row>
    <row r="211" spans="3:28" s="42" customFormat="1" x14ac:dyDescent="0.2">
      <c r="C211" s="31"/>
      <c r="D211" s="31"/>
      <c r="E211" s="31"/>
      <c r="F211" s="31"/>
      <c r="G211" s="31"/>
      <c r="H211" s="31"/>
      <c r="I211" s="31"/>
      <c r="J211" s="31"/>
      <c r="K211" s="31"/>
      <c r="L211" s="43"/>
      <c r="M211" s="31"/>
      <c r="N211" s="31"/>
      <c r="O211" s="31"/>
      <c r="P211" s="31"/>
      <c r="Q211" s="31"/>
      <c r="R211" s="31"/>
      <c r="S211" s="31"/>
      <c r="T211" s="31"/>
      <c r="U211" s="31"/>
      <c r="V211" s="31"/>
      <c r="W211" s="41"/>
      <c r="X211" s="41"/>
      <c r="Y211" s="41"/>
      <c r="Z211" s="41"/>
      <c r="AA211" s="41"/>
      <c r="AB211" s="41"/>
    </row>
    <row r="212" spans="3:28" s="42" customFormat="1" x14ac:dyDescent="0.2">
      <c r="C212" s="31"/>
      <c r="D212" s="31"/>
      <c r="E212" s="31"/>
      <c r="F212" s="31"/>
      <c r="G212" s="31"/>
      <c r="H212" s="31"/>
      <c r="I212" s="31"/>
      <c r="J212" s="31"/>
      <c r="K212" s="31"/>
      <c r="L212" s="43"/>
      <c r="M212" s="31"/>
      <c r="N212" s="31"/>
      <c r="O212" s="31"/>
      <c r="P212" s="31"/>
      <c r="Q212" s="31"/>
      <c r="R212" s="31"/>
      <c r="S212" s="31"/>
      <c r="T212" s="31"/>
      <c r="U212" s="31"/>
      <c r="V212" s="31"/>
      <c r="W212" s="41"/>
      <c r="X212" s="41"/>
      <c r="Y212" s="41"/>
      <c r="Z212" s="41"/>
      <c r="AA212" s="41"/>
      <c r="AB212" s="41"/>
    </row>
    <row r="213" spans="3:28" s="42" customFormat="1" x14ac:dyDescent="0.2">
      <c r="C213" s="31"/>
      <c r="D213" s="31"/>
      <c r="E213" s="31"/>
      <c r="F213" s="31"/>
      <c r="G213" s="31"/>
      <c r="H213" s="31"/>
      <c r="I213" s="31"/>
      <c r="J213" s="31"/>
      <c r="K213" s="31"/>
      <c r="L213" s="43"/>
      <c r="M213" s="31"/>
      <c r="N213" s="31"/>
      <c r="O213" s="31"/>
      <c r="P213" s="31"/>
      <c r="Q213" s="31"/>
      <c r="R213" s="31"/>
      <c r="S213" s="31"/>
      <c r="T213" s="31"/>
      <c r="U213" s="31"/>
      <c r="V213" s="31"/>
      <c r="W213" s="41"/>
      <c r="X213" s="41"/>
      <c r="Y213" s="41"/>
      <c r="Z213" s="41"/>
      <c r="AA213" s="41"/>
      <c r="AB213" s="41"/>
    </row>
    <row r="214" spans="3:28" s="42" customFormat="1" x14ac:dyDescent="0.2">
      <c r="C214" s="31"/>
      <c r="D214" s="31"/>
      <c r="E214" s="31"/>
      <c r="F214" s="31"/>
      <c r="G214" s="31"/>
      <c r="H214" s="31"/>
      <c r="I214" s="31"/>
      <c r="J214" s="31"/>
      <c r="K214" s="31"/>
      <c r="L214" s="43"/>
      <c r="M214" s="31"/>
      <c r="N214" s="31"/>
      <c r="O214" s="31"/>
      <c r="P214" s="31"/>
      <c r="Q214" s="31"/>
      <c r="R214" s="31"/>
      <c r="S214" s="31"/>
      <c r="T214" s="31"/>
      <c r="U214" s="31"/>
      <c r="V214" s="31"/>
      <c r="W214" s="41"/>
      <c r="X214" s="41"/>
      <c r="Y214" s="41"/>
      <c r="Z214" s="41"/>
      <c r="AA214" s="41"/>
      <c r="AB214" s="41"/>
    </row>
    <row r="215" spans="3:28" s="42" customFormat="1" x14ac:dyDescent="0.2">
      <c r="C215" s="31"/>
      <c r="D215" s="31"/>
      <c r="E215" s="31"/>
      <c r="F215" s="31"/>
      <c r="G215" s="31"/>
      <c r="H215" s="31"/>
      <c r="I215" s="31"/>
      <c r="J215" s="31"/>
      <c r="K215" s="31"/>
      <c r="L215" s="43"/>
      <c r="M215" s="31"/>
      <c r="N215" s="31"/>
      <c r="O215" s="31"/>
      <c r="P215" s="31"/>
      <c r="Q215" s="31"/>
      <c r="R215" s="31"/>
      <c r="S215" s="31"/>
      <c r="T215" s="31"/>
      <c r="U215" s="31"/>
      <c r="V215" s="31"/>
      <c r="W215" s="41"/>
      <c r="X215" s="41"/>
      <c r="Y215" s="41"/>
      <c r="Z215" s="41"/>
      <c r="AA215" s="41"/>
      <c r="AB215" s="41"/>
    </row>
    <row r="216" spans="3:28" s="42" customFormat="1" x14ac:dyDescent="0.2">
      <c r="C216" s="31"/>
      <c r="D216" s="31"/>
      <c r="E216" s="31"/>
      <c r="F216" s="31"/>
      <c r="G216" s="31"/>
      <c r="H216" s="31"/>
      <c r="I216" s="31"/>
      <c r="J216" s="31"/>
      <c r="K216" s="31"/>
      <c r="L216" s="43"/>
      <c r="M216" s="31"/>
      <c r="N216" s="31"/>
      <c r="O216" s="31"/>
      <c r="P216" s="31"/>
      <c r="Q216" s="31"/>
      <c r="R216" s="31"/>
      <c r="S216" s="31"/>
      <c r="T216" s="31"/>
      <c r="U216" s="31"/>
      <c r="V216" s="31"/>
      <c r="W216" s="41"/>
      <c r="X216" s="41"/>
      <c r="Y216" s="41"/>
      <c r="Z216" s="41"/>
      <c r="AA216" s="41"/>
      <c r="AB216" s="41"/>
    </row>
    <row r="217" spans="3:28" s="42" customFormat="1" x14ac:dyDescent="0.2">
      <c r="C217" s="31"/>
      <c r="D217" s="31"/>
      <c r="E217" s="31"/>
      <c r="F217" s="31"/>
      <c r="G217" s="31"/>
      <c r="H217" s="31"/>
      <c r="I217" s="31"/>
      <c r="J217" s="31"/>
      <c r="K217" s="31"/>
      <c r="L217" s="43"/>
      <c r="M217" s="31"/>
      <c r="N217" s="31"/>
      <c r="O217" s="31"/>
      <c r="P217" s="31"/>
      <c r="Q217" s="31"/>
      <c r="R217" s="31"/>
      <c r="S217" s="31"/>
      <c r="T217" s="31"/>
      <c r="U217" s="31"/>
      <c r="V217" s="31"/>
      <c r="W217" s="41"/>
      <c r="X217" s="41"/>
      <c r="Y217" s="41"/>
      <c r="Z217" s="41"/>
      <c r="AA217" s="41"/>
      <c r="AB217" s="41"/>
    </row>
    <row r="218" spans="3:28" s="42" customFormat="1" x14ac:dyDescent="0.2">
      <c r="C218" s="31"/>
      <c r="D218" s="31"/>
      <c r="E218" s="31"/>
      <c r="F218" s="31"/>
      <c r="G218" s="31"/>
      <c r="H218" s="31"/>
      <c r="I218" s="31"/>
      <c r="J218" s="31"/>
      <c r="K218" s="31"/>
      <c r="L218" s="43"/>
      <c r="M218" s="31"/>
      <c r="N218" s="31"/>
      <c r="O218" s="31"/>
      <c r="P218" s="31"/>
      <c r="Q218" s="31"/>
      <c r="R218" s="31"/>
      <c r="S218" s="31"/>
      <c r="T218" s="31"/>
      <c r="U218" s="31"/>
      <c r="V218" s="31"/>
      <c r="W218" s="41"/>
      <c r="X218" s="41"/>
      <c r="Y218" s="41"/>
      <c r="Z218" s="41"/>
      <c r="AA218" s="41"/>
      <c r="AB218" s="41"/>
    </row>
    <row r="219" spans="3:28" s="42" customFormat="1" x14ac:dyDescent="0.2">
      <c r="C219" s="31"/>
      <c r="D219" s="31"/>
      <c r="E219" s="31"/>
      <c r="F219" s="31"/>
      <c r="G219" s="31"/>
      <c r="H219" s="31"/>
      <c r="I219" s="31"/>
      <c r="J219" s="31"/>
      <c r="K219" s="31"/>
      <c r="L219" s="43"/>
      <c r="M219" s="31"/>
      <c r="N219" s="31"/>
      <c r="O219" s="31"/>
      <c r="P219" s="31"/>
      <c r="Q219" s="31"/>
      <c r="R219" s="31"/>
      <c r="S219" s="31"/>
      <c r="T219" s="31"/>
      <c r="U219" s="31"/>
      <c r="V219" s="31"/>
      <c r="W219" s="41"/>
      <c r="X219" s="41"/>
      <c r="Y219" s="41"/>
      <c r="Z219" s="41"/>
      <c r="AA219" s="41"/>
      <c r="AB219" s="41"/>
    </row>
    <row r="220" spans="3:28" s="42" customFormat="1" x14ac:dyDescent="0.2">
      <c r="C220" s="31"/>
      <c r="D220" s="31"/>
      <c r="E220" s="31"/>
      <c r="F220" s="31"/>
      <c r="G220" s="31"/>
      <c r="H220" s="31"/>
      <c r="I220" s="31"/>
      <c r="J220" s="31"/>
      <c r="K220" s="31"/>
      <c r="L220" s="43"/>
      <c r="M220" s="31"/>
      <c r="N220" s="31"/>
      <c r="O220" s="31"/>
      <c r="P220" s="31"/>
      <c r="Q220" s="31"/>
      <c r="R220" s="31"/>
      <c r="S220" s="31"/>
      <c r="T220" s="31"/>
      <c r="U220" s="31"/>
      <c r="V220" s="31"/>
      <c r="W220" s="41"/>
      <c r="X220" s="41"/>
      <c r="Y220" s="41"/>
      <c r="Z220" s="41"/>
      <c r="AA220" s="41"/>
      <c r="AB220" s="41"/>
    </row>
    <row r="221" spans="3:28" s="42" customFormat="1" x14ac:dyDescent="0.2">
      <c r="C221" s="31"/>
      <c r="D221" s="31"/>
      <c r="E221" s="31"/>
      <c r="F221" s="31"/>
      <c r="G221" s="31"/>
      <c r="H221" s="31"/>
      <c r="I221" s="31"/>
      <c r="J221" s="31"/>
      <c r="K221" s="31"/>
      <c r="L221" s="43"/>
      <c r="M221" s="31"/>
      <c r="N221" s="31"/>
      <c r="O221" s="31"/>
      <c r="P221" s="31"/>
      <c r="Q221" s="31"/>
      <c r="R221" s="31"/>
      <c r="S221" s="31"/>
      <c r="T221" s="31"/>
      <c r="U221" s="31"/>
      <c r="V221" s="31"/>
      <c r="W221" s="41"/>
      <c r="X221" s="41"/>
      <c r="Y221" s="41"/>
      <c r="Z221" s="41"/>
      <c r="AA221" s="41"/>
      <c r="AB221" s="41"/>
    </row>
    <row r="222" spans="3:28" s="42" customFormat="1" x14ac:dyDescent="0.2">
      <c r="C222" s="31"/>
      <c r="D222" s="31"/>
      <c r="E222" s="31"/>
      <c r="F222" s="31"/>
      <c r="G222" s="31"/>
      <c r="H222" s="31"/>
      <c r="I222" s="31"/>
      <c r="J222" s="31"/>
      <c r="K222" s="31"/>
      <c r="L222" s="43"/>
      <c r="M222" s="31"/>
      <c r="N222" s="31"/>
      <c r="O222" s="31"/>
      <c r="P222" s="31"/>
      <c r="Q222" s="31"/>
      <c r="R222" s="31"/>
      <c r="S222" s="31"/>
      <c r="T222" s="31"/>
      <c r="U222" s="31"/>
      <c r="V222" s="31"/>
      <c r="W222" s="41"/>
      <c r="X222" s="41"/>
      <c r="Y222" s="41"/>
      <c r="Z222" s="41"/>
      <c r="AA222" s="41"/>
      <c r="AB222" s="41"/>
    </row>
    <row r="223" spans="3:28" s="42" customFormat="1" x14ac:dyDescent="0.2">
      <c r="C223" s="31"/>
      <c r="D223" s="31"/>
      <c r="E223" s="31"/>
      <c r="F223" s="31"/>
      <c r="G223" s="31"/>
      <c r="H223" s="31"/>
      <c r="I223" s="31"/>
      <c r="J223" s="31"/>
      <c r="K223" s="31"/>
      <c r="L223" s="43"/>
      <c r="M223" s="31"/>
      <c r="N223" s="31"/>
      <c r="O223" s="31"/>
      <c r="P223" s="31"/>
      <c r="Q223" s="31"/>
      <c r="R223" s="31"/>
      <c r="S223" s="31"/>
      <c r="T223" s="31"/>
      <c r="U223" s="31"/>
      <c r="V223" s="31"/>
      <c r="W223" s="41"/>
      <c r="X223" s="41"/>
      <c r="Y223" s="41"/>
      <c r="Z223" s="41"/>
      <c r="AA223" s="41"/>
      <c r="AB223" s="41"/>
    </row>
    <row r="224" spans="3:28" s="42" customFormat="1" x14ac:dyDescent="0.2">
      <c r="C224" s="31"/>
      <c r="D224" s="31"/>
      <c r="E224" s="31"/>
      <c r="F224" s="31"/>
      <c r="G224" s="31"/>
      <c r="H224" s="31"/>
      <c r="I224" s="31"/>
      <c r="J224" s="31"/>
      <c r="K224" s="31"/>
      <c r="L224" s="43"/>
      <c r="M224" s="31"/>
      <c r="N224" s="31"/>
      <c r="O224" s="31"/>
      <c r="P224" s="31"/>
      <c r="Q224" s="31"/>
      <c r="R224" s="31"/>
      <c r="S224" s="31"/>
      <c r="T224" s="31"/>
      <c r="U224" s="31"/>
      <c r="V224" s="31"/>
      <c r="W224" s="41"/>
      <c r="X224" s="41"/>
      <c r="Y224" s="41"/>
      <c r="Z224" s="41"/>
      <c r="AA224" s="41"/>
      <c r="AB224" s="41"/>
    </row>
    <row r="225" spans="3:28" s="42" customFormat="1" x14ac:dyDescent="0.2">
      <c r="C225" s="31"/>
      <c r="D225" s="31"/>
      <c r="E225" s="31"/>
      <c r="F225" s="31"/>
      <c r="G225" s="31"/>
      <c r="H225" s="31"/>
      <c r="I225" s="31"/>
      <c r="J225" s="31"/>
      <c r="K225" s="31"/>
      <c r="L225" s="43"/>
      <c r="M225" s="31"/>
      <c r="N225" s="31"/>
      <c r="O225" s="31"/>
      <c r="P225" s="31"/>
      <c r="Q225" s="31"/>
      <c r="R225" s="31"/>
      <c r="S225" s="31"/>
      <c r="T225" s="31"/>
      <c r="U225" s="31"/>
      <c r="V225" s="31"/>
      <c r="W225" s="41"/>
      <c r="X225" s="41"/>
      <c r="Y225" s="41"/>
      <c r="Z225" s="41"/>
      <c r="AA225" s="41"/>
      <c r="AB225" s="41"/>
    </row>
    <row r="226" spans="3:28" s="42" customFormat="1" x14ac:dyDescent="0.2">
      <c r="C226" s="31"/>
      <c r="D226" s="31"/>
      <c r="E226" s="31"/>
      <c r="F226" s="31"/>
      <c r="G226" s="31"/>
      <c r="H226" s="31"/>
      <c r="I226" s="31"/>
      <c r="J226" s="31"/>
      <c r="K226" s="31"/>
      <c r="L226" s="43"/>
      <c r="M226" s="31"/>
      <c r="N226" s="31"/>
      <c r="O226" s="31"/>
      <c r="P226" s="31"/>
      <c r="Q226" s="31"/>
      <c r="R226" s="31"/>
      <c r="S226" s="31"/>
      <c r="T226" s="31"/>
      <c r="U226" s="31"/>
      <c r="V226" s="31"/>
      <c r="W226" s="41"/>
      <c r="X226" s="41"/>
      <c r="Y226" s="41"/>
      <c r="Z226" s="41"/>
      <c r="AA226" s="41"/>
      <c r="AB226" s="41"/>
    </row>
    <row r="227" spans="3:28" s="42" customFormat="1" x14ac:dyDescent="0.2">
      <c r="C227" s="31"/>
      <c r="D227" s="31"/>
      <c r="E227" s="31"/>
      <c r="F227" s="31"/>
      <c r="G227" s="31"/>
      <c r="H227" s="31"/>
      <c r="I227" s="31"/>
      <c r="J227" s="31"/>
      <c r="K227" s="31"/>
      <c r="L227" s="43"/>
      <c r="M227" s="31"/>
      <c r="N227" s="31"/>
      <c r="O227" s="31"/>
      <c r="P227" s="31"/>
      <c r="Q227" s="31"/>
      <c r="R227" s="31"/>
      <c r="S227" s="31"/>
      <c r="T227" s="31"/>
      <c r="U227" s="31"/>
      <c r="V227" s="31"/>
      <c r="W227" s="41"/>
      <c r="X227" s="41"/>
      <c r="Y227" s="41"/>
      <c r="Z227" s="41"/>
      <c r="AA227" s="41"/>
      <c r="AB227" s="41"/>
    </row>
    <row r="228" spans="3:28" s="42" customFormat="1" x14ac:dyDescent="0.2">
      <c r="C228" s="31"/>
      <c r="D228" s="31"/>
      <c r="E228" s="31"/>
      <c r="F228" s="31"/>
      <c r="G228" s="31"/>
      <c r="H228" s="31"/>
      <c r="I228" s="31"/>
      <c r="J228" s="31"/>
      <c r="K228" s="31"/>
      <c r="L228" s="43"/>
      <c r="M228" s="31"/>
      <c r="N228" s="31"/>
      <c r="O228" s="31"/>
      <c r="P228" s="31"/>
      <c r="Q228" s="31"/>
      <c r="R228" s="31"/>
      <c r="S228" s="31"/>
      <c r="T228" s="31"/>
      <c r="U228" s="31"/>
      <c r="V228" s="31"/>
      <c r="W228" s="41"/>
      <c r="X228" s="41"/>
      <c r="Y228" s="41"/>
      <c r="Z228" s="41"/>
      <c r="AA228" s="41"/>
      <c r="AB228" s="41"/>
    </row>
    <row r="229" spans="3:28" s="42" customFormat="1" x14ac:dyDescent="0.2">
      <c r="C229" s="31"/>
      <c r="D229" s="31"/>
      <c r="E229" s="31"/>
      <c r="F229" s="31"/>
      <c r="G229" s="31"/>
      <c r="H229" s="31"/>
      <c r="I229" s="31"/>
      <c r="J229" s="31"/>
      <c r="K229" s="31"/>
      <c r="L229" s="43"/>
      <c r="M229" s="31"/>
      <c r="N229" s="31"/>
      <c r="O229" s="31"/>
      <c r="P229" s="31"/>
      <c r="Q229" s="31"/>
      <c r="R229" s="31"/>
      <c r="S229" s="31"/>
      <c r="T229" s="31"/>
      <c r="U229" s="31"/>
      <c r="V229" s="31"/>
      <c r="W229" s="41"/>
      <c r="X229" s="41"/>
      <c r="Y229" s="41"/>
      <c r="Z229" s="41"/>
      <c r="AA229" s="41"/>
      <c r="AB229" s="41"/>
    </row>
    <row r="230" spans="3:28" s="42" customFormat="1" x14ac:dyDescent="0.2">
      <c r="C230" s="31"/>
      <c r="D230" s="31"/>
      <c r="E230" s="31"/>
      <c r="F230" s="31"/>
      <c r="G230" s="31"/>
      <c r="H230" s="31"/>
      <c r="I230" s="31"/>
      <c r="J230" s="31"/>
      <c r="K230" s="31"/>
      <c r="L230" s="43"/>
      <c r="M230" s="31"/>
      <c r="N230" s="31"/>
      <c r="O230" s="31"/>
      <c r="P230" s="31"/>
      <c r="Q230" s="31"/>
      <c r="R230" s="31"/>
      <c r="S230" s="31"/>
      <c r="T230" s="31"/>
      <c r="U230" s="31"/>
      <c r="V230" s="31"/>
      <c r="W230" s="41"/>
      <c r="X230" s="41"/>
      <c r="Y230" s="41"/>
      <c r="Z230" s="41"/>
      <c r="AA230" s="41"/>
      <c r="AB230" s="41"/>
    </row>
    <row r="231" spans="3:28" s="42" customFormat="1" x14ac:dyDescent="0.2">
      <c r="C231" s="31"/>
      <c r="D231" s="31"/>
      <c r="E231" s="31"/>
      <c r="F231" s="31"/>
      <c r="G231" s="31"/>
      <c r="H231" s="31"/>
      <c r="I231" s="31"/>
      <c r="J231" s="31"/>
      <c r="K231" s="31"/>
      <c r="L231" s="43"/>
      <c r="M231" s="31"/>
      <c r="N231" s="31"/>
      <c r="O231" s="31"/>
      <c r="P231" s="31"/>
      <c r="Q231" s="31"/>
      <c r="R231" s="31"/>
      <c r="S231" s="31"/>
      <c r="T231" s="31"/>
      <c r="U231" s="31"/>
      <c r="V231" s="31"/>
      <c r="W231" s="41"/>
      <c r="X231" s="41"/>
      <c r="Y231" s="41"/>
      <c r="Z231" s="41"/>
      <c r="AA231" s="41"/>
      <c r="AB231" s="41"/>
    </row>
    <row r="232" spans="3:28" s="42" customFormat="1" x14ac:dyDescent="0.2">
      <c r="C232" s="31"/>
      <c r="D232" s="31"/>
      <c r="E232" s="31"/>
      <c r="F232" s="31"/>
      <c r="G232" s="31"/>
      <c r="H232" s="31"/>
      <c r="I232" s="31"/>
      <c r="J232" s="31"/>
      <c r="K232" s="31"/>
      <c r="L232" s="43"/>
      <c r="M232" s="31"/>
      <c r="N232" s="31"/>
      <c r="O232" s="31"/>
      <c r="P232" s="31"/>
      <c r="Q232" s="31"/>
      <c r="R232" s="31"/>
      <c r="S232" s="31"/>
      <c r="T232" s="31"/>
      <c r="U232" s="31"/>
      <c r="V232" s="31"/>
      <c r="W232" s="41"/>
      <c r="X232" s="41"/>
      <c r="Y232" s="41"/>
      <c r="Z232" s="41"/>
      <c r="AA232" s="41"/>
      <c r="AB232" s="41"/>
    </row>
    <row r="233" spans="3:28" s="42" customFormat="1" x14ac:dyDescent="0.2">
      <c r="C233" s="31"/>
      <c r="D233" s="31"/>
      <c r="E233" s="31"/>
      <c r="F233" s="31"/>
      <c r="G233" s="31"/>
      <c r="H233" s="31"/>
      <c r="I233" s="31"/>
      <c r="J233" s="31"/>
      <c r="K233" s="31"/>
      <c r="L233" s="43"/>
      <c r="M233" s="31"/>
      <c r="N233" s="31"/>
      <c r="O233" s="31"/>
      <c r="P233" s="31"/>
      <c r="Q233" s="31"/>
      <c r="R233" s="31"/>
      <c r="S233" s="31"/>
      <c r="T233" s="31"/>
      <c r="U233" s="31"/>
      <c r="V233" s="31"/>
      <c r="W233" s="41"/>
      <c r="X233" s="41"/>
      <c r="Y233" s="41"/>
      <c r="Z233" s="41"/>
      <c r="AA233" s="41"/>
      <c r="AB233" s="41"/>
    </row>
    <row r="234" spans="3:28" s="42" customFormat="1" x14ac:dyDescent="0.2">
      <c r="C234" s="31"/>
      <c r="D234" s="31"/>
      <c r="E234" s="31"/>
      <c r="F234" s="31"/>
      <c r="G234" s="31"/>
      <c r="H234" s="31"/>
      <c r="I234" s="31"/>
      <c r="J234" s="31"/>
      <c r="K234" s="31"/>
      <c r="L234" s="43"/>
      <c r="M234" s="31"/>
      <c r="N234" s="31"/>
      <c r="O234" s="31"/>
      <c r="P234" s="31"/>
      <c r="Q234" s="31"/>
      <c r="R234" s="31"/>
      <c r="S234" s="31"/>
      <c r="T234" s="31"/>
      <c r="U234" s="31"/>
      <c r="V234" s="31"/>
      <c r="W234" s="41"/>
      <c r="X234" s="41"/>
      <c r="Y234" s="41"/>
      <c r="Z234" s="41"/>
      <c r="AA234" s="41"/>
      <c r="AB234" s="41"/>
    </row>
    <row r="235" spans="3:28" s="42" customFormat="1" x14ac:dyDescent="0.2">
      <c r="C235" s="31"/>
      <c r="D235" s="31"/>
      <c r="E235" s="31"/>
      <c r="F235" s="31"/>
      <c r="G235" s="31"/>
      <c r="H235" s="31"/>
      <c r="I235" s="31"/>
      <c r="J235" s="31"/>
      <c r="K235" s="31"/>
      <c r="L235" s="43"/>
      <c r="M235" s="31"/>
      <c r="N235" s="31"/>
      <c r="O235" s="31"/>
      <c r="P235" s="31"/>
      <c r="Q235" s="31"/>
      <c r="R235" s="31"/>
      <c r="S235" s="31"/>
      <c r="T235" s="31"/>
      <c r="U235" s="31"/>
      <c r="V235" s="31"/>
      <c r="W235" s="41"/>
      <c r="X235" s="41"/>
      <c r="Y235" s="41"/>
      <c r="Z235" s="41"/>
      <c r="AA235" s="41"/>
      <c r="AB235" s="41"/>
    </row>
    <row r="236" spans="3:28" s="42" customFormat="1" x14ac:dyDescent="0.2">
      <c r="C236" s="31"/>
      <c r="D236" s="31"/>
      <c r="E236" s="31"/>
      <c r="F236" s="31"/>
      <c r="G236" s="31"/>
      <c r="H236" s="31"/>
      <c r="I236" s="31"/>
      <c r="J236" s="31"/>
      <c r="K236" s="31"/>
      <c r="L236" s="43"/>
      <c r="M236" s="31"/>
      <c r="N236" s="31"/>
      <c r="O236" s="31"/>
      <c r="P236" s="31"/>
      <c r="Q236" s="31"/>
      <c r="R236" s="31"/>
      <c r="S236" s="31"/>
      <c r="T236" s="31"/>
      <c r="U236" s="31"/>
      <c r="V236" s="31"/>
      <c r="W236" s="41"/>
      <c r="X236" s="41"/>
      <c r="Y236" s="41"/>
      <c r="Z236" s="41"/>
      <c r="AA236" s="41"/>
      <c r="AB236" s="41"/>
    </row>
    <row r="237" spans="3:28" s="42" customFormat="1" x14ac:dyDescent="0.2">
      <c r="C237" s="31"/>
      <c r="D237" s="31"/>
      <c r="E237" s="31"/>
      <c r="F237" s="31"/>
      <c r="G237" s="31"/>
      <c r="H237" s="31"/>
      <c r="I237" s="31"/>
      <c r="J237" s="31"/>
      <c r="K237" s="31"/>
      <c r="L237" s="43"/>
      <c r="M237" s="31"/>
      <c r="N237" s="31"/>
      <c r="O237" s="31"/>
      <c r="P237" s="31"/>
      <c r="Q237" s="31"/>
      <c r="R237" s="31"/>
      <c r="S237" s="31"/>
      <c r="T237" s="31"/>
      <c r="U237" s="31"/>
      <c r="V237" s="31"/>
      <c r="W237" s="41"/>
      <c r="X237" s="41"/>
      <c r="Y237" s="41"/>
      <c r="Z237" s="41"/>
      <c r="AA237" s="41"/>
      <c r="AB237" s="41"/>
    </row>
    <row r="238" spans="3:28" s="42" customFormat="1" x14ac:dyDescent="0.2">
      <c r="C238" s="31"/>
      <c r="D238" s="31"/>
      <c r="E238" s="31"/>
      <c r="F238" s="31"/>
      <c r="G238" s="31"/>
      <c r="H238" s="31"/>
      <c r="I238" s="31"/>
      <c r="J238" s="31"/>
      <c r="K238" s="31"/>
      <c r="L238" s="43"/>
      <c r="M238" s="31"/>
      <c r="N238" s="31"/>
      <c r="O238" s="31"/>
      <c r="P238" s="31"/>
      <c r="Q238" s="31"/>
      <c r="R238" s="31"/>
      <c r="S238" s="31"/>
      <c r="T238" s="31"/>
      <c r="U238" s="31"/>
      <c r="V238" s="31"/>
      <c r="W238" s="41"/>
      <c r="X238" s="41"/>
      <c r="Y238" s="41"/>
      <c r="Z238" s="41"/>
      <c r="AA238" s="41"/>
      <c r="AB238" s="41"/>
    </row>
    <row r="239" spans="3:28" s="42" customFormat="1" x14ac:dyDescent="0.2">
      <c r="C239" s="31"/>
      <c r="D239" s="31"/>
      <c r="E239" s="31"/>
      <c r="F239" s="31"/>
      <c r="G239" s="31"/>
      <c r="H239" s="31"/>
      <c r="I239" s="31"/>
      <c r="J239" s="31"/>
      <c r="K239" s="31"/>
      <c r="L239" s="43"/>
      <c r="M239" s="31"/>
      <c r="N239" s="31"/>
      <c r="O239" s="31"/>
      <c r="P239" s="31"/>
      <c r="Q239" s="31"/>
      <c r="R239" s="31"/>
      <c r="S239" s="31"/>
      <c r="T239" s="31"/>
      <c r="U239" s="31"/>
      <c r="V239" s="31"/>
      <c r="W239" s="41"/>
      <c r="X239" s="41"/>
      <c r="Y239" s="41"/>
      <c r="Z239" s="41"/>
      <c r="AA239" s="41"/>
      <c r="AB239" s="41"/>
    </row>
    <row r="240" spans="3:28" s="42" customFormat="1" x14ac:dyDescent="0.2">
      <c r="C240" s="31"/>
      <c r="D240" s="31"/>
      <c r="E240" s="31"/>
      <c r="F240" s="31"/>
      <c r="G240" s="31"/>
      <c r="H240" s="31"/>
      <c r="I240" s="31"/>
      <c r="J240" s="31"/>
      <c r="K240" s="31"/>
      <c r="L240" s="43"/>
      <c r="M240" s="31"/>
      <c r="N240" s="31"/>
      <c r="O240" s="31"/>
      <c r="P240" s="31"/>
      <c r="Q240" s="31"/>
      <c r="R240" s="31"/>
      <c r="S240" s="31"/>
      <c r="T240" s="31"/>
      <c r="U240" s="31"/>
      <c r="V240" s="31"/>
      <c r="W240" s="41"/>
      <c r="X240" s="41"/>
      <c r="Y240" s="41"/>
      <c r="Z240" s="41"/>
      <c r="AA240" s="41"/>
      <c r="AB240" s="41"/>
    </row>
    <row r="241" spans="3:28" s="42" customFormat="1" x14ac:dyDescent="0.2">
      <c r="C241" s="31"/>
      <c r="D241" s="31"/>
      <c r="E241" s="31"/>
      <c r="F241" s="31"/>
      <c r="G241" s="31"/>
      <c r="H241" s="31"/>
      <c r="I241" s="31"/>
      <c r="J241" s="31"/>
      <c r="K241" s="31"/>
      <c r="L241" s="43"/>
      <c r="M241" s="31"/>
      <c r="N241" s="31"/>
      <c r="O241" s="31"/>
      <c r="P241" s="31"/>
      <c r="Q241" s="31"/>
      <c r="R241" s="31"/>
      <c r="S241" s="31"/>
      <c r="T241" s="31"/>
      <c r="U241" s="31"/>
      <c r="V241" s="31"/>
      <c r="W241" s="41"/>
      <c r="X241" s="41"/>
      <c r="Y241" s="41"/>
      <c r="Z241" s="41"/>
      <c r="AA241" s="41"/>
      <c r="AB241" s="41"/>
    </row>
    <row r="242" spans="3:28" s="42" customFormat="1" x14ac:dyDescent="0.2">
      <c r="C242" s="31"/>
      <c r="D242" s="31"/>
      <c r="E242" s="31"/>
      <c r="F242" s="31"/>
      <c r="G242" s="31"/>
      <c r="H242" s="31"/>
      <c r="I242" s="31"/>
      <c r="J242" s="31"/>
      <c r="K242" s="31"/>
      <c r="L242" s="43"/>
      <c r="M242" s="31"/>
      <c r="N242" s="31"/>
      <c r="O242" s="31"/>
      <c r="P242" s="31"/>
      <c r="Q242" s="31"/>
      <c r="R242" s="31"/>
      <c r="S242" s="31"/>
      <c r="T242" s="31"/>
      <c r="U242" s="31"/>
      <c r="V242" s="31"/>
      <c r="W242" s="41"/>
      <c r="X242" s="41"/>
      <c r="Y242" s="41"/>
      <c r="Z242" s="41"/>
      <c r="AA242" s="41"/>
      <c r="AB242" s="41"/>
    </row>
    <row r="243" spans="3:28" s="42" customFormat="1" x14ac:dyDescent="0.2">
      <c r="C243" s="31"/>
      <c r="D243" s="31"/>
      <c r="E243" s="31"/>
      <c r="F243" s="31"/>
      <c r="G243" s="31"/>
      <c r="H243" s="31"/>
      <c r="I243" s="31"/>
      <c r="J243" s="31"/>
      <c r="K243" s="31"/>
      <c r="L243" s="43"/>
      <c r="M243" s="31"/>
      <c r="N243" s="31"/>
      <c r="O243" s="31"/>
      <c r="P243" s="31"/>
      <c r="Q243" s="31"/>
      <c r="R243" s="31"/>
      <c r="S243" s="31"/>
      <c r="T243" s="31"/>
      <c r="U243" s="31"/>
      <c r="V243" s="31"/>
      <c r="W243" s="41"/>
      <c r="X243" s="41"/>
      <c r="Y243" s="41"/>
      <c r="Z243" s="41"/>
      <c r="AA243" s="41"/>
      <c r="AB243" s="41"/>
    </row>
    <row r="244" spans="3:28" s="42" customFormat="1" x14ac:dyDescent="0.2">
      <c r="C244" s="31"/>
      <c r="D244" s="31"/>
      <c r="E244" s="31"/>
      <c r="F244" s="31"/>
      <c r="G244" s="31"/>
      <c r="H244" s="31"/>
      <c r="I244" s="31"/>
      <c r="J244" s="31"/>
      <c r="K244" s="31"/>
      <c r="L244" s="43"/>
      <c r="M244" s="31"/>
      <c r="N244" s="31"/>
      <c r="O244" s="31"/>
      <c r="P244" s="31"/>
      <c r="Q244" s="31"/>
      <c r="R244" s="31"/>
      <c r="S244" s="31"/>
      <c r="T244" s="31"/>
      <c r="U244" s="31"/>
      <c r="V244" s="31"/>
      <c r="W244" s="41"/>
      <c r="X244" s="41"/>
      <c r="Y244" s="41"/>
      <c r="Z244" s="41"/>
      <c r="AA244" s="41"/>
      <c r="AB244" s="41"/>
    </row>
    <row r="245" spans="3:28" s="42" customFormat="1" x14ac:dyDescent="0.2">
      <c r="C245" s="31"/>
      <c r="D245" s="31"/>
      <c r="E245" s="31"/>
      <c r="F245" s="31"/>
      <c r="G245" s="31"/>
      <c r="H245" s="31"/>
      <c r="I245" s="31"/>
      <c r="J245" s="31"/>
      <c r="K245" s="31"/>
      <c r="L245" s="43"/>
      <c r="M245" s="31"/>
      <c r="N245" s="31"/>
      <c r="O245" s="31"/>
      <c r="P245" s="31"/>
      <c r="Q245" s="31"/>
      <c r="R245" s="31"/>
      <c r="S245" s="31"/>
      <c r="T245" s="31"/>
      <c r="U245" s="31"/>
      <c r="V245" s="31"/>
      <c r="W245" s="41"/>
      <c r="X245" s="41"/>
      <c r="Y245" s="41"/>
      <c r="Z245" s="41"/>
      <c r="AA245" s="41"/>
      <c r="AB245" s="41"/>
    </row>
    <row r="246" spans="3:28" s="42" customFormat="1" x14ac:dyDescent="0.2">
      <c r="C246" s="31"/>
      <c r="D246" s="31"/>
      <c r="E246" s="31"/>
      <c r="F246" s="31"/>
      <c r="G246" s="31"/>
      <c r="H246" s="31"/>
      <c r="I246" s="31"/>
      <c r="J246" s="31"/>
      <c r="K246" s="31"/>
      <c r="L246" s="43"/>
      <c r="M246" s="31"/>
      <c r="N246" s="31"/>
      <c r="O246" s="31"/>
      <c r="P246" s="31"/>
      <c r="Q246" s="31"/>
      <c r="R246" s="31"/>
      <c r="S246" s="31"/>
      <c r="T246" s="31"/>
      <c r="U246" s="31"/>
      <c r="V246" s="31"/>
      <c r="W246" s="41"/>
      <c r="X246" s="41"/>
      <c r="Y246" s="41"/>
      <c r="Z246" s="41"/>
      <c r="AA246" s="41"/>
      <c r="AB246" s="41"/>
    </row>
    <row r="247" spans="3:28" s="42" customFormat="1" x14ac:dyDescent="0.2">
      <c r="C247" s="31"/>
      <c r="D247" s="31"/>
      <c r="E247" s="31"/>
      <c r="F247" s="31"/>
      <c r="G247" s="31"/>
      <c r="H247" s="31"/>
      <c r="I247" s="31"/>
      <c r="J247" s="31"/>
      <c r="K247" s="31"/>
      <c r="L247" s="43"/>
      <c r="M247" s="31"/>
      <c r="N247" s="31"/>
      <c r="O247" s="31"/>
      <c r="P247" s="31"/>
      <c r="Q247" s="31"/>
      <c r="R247" s="31"/>
      <c r="S247" s="31"/>
      <c r="T247" s="31"/>
      <c r="U247" s="31"/>
      <c r="V247" s="31"/>
      <c r="W247" s="41"/>
      <c r="X247" s="41"/>
      <c r="Y247" s="41"/>
      <c r="Z247" s="41"/>
      <c r="AA247" s="41"/>
      <c r="AB247" s="41"/>
    </row>
    <row r="248" spans="3:28" s="42" customFormat="1" x14ac:dyDescent="0.2">
      <c r="C248" s="31"/>
      <c r="D248" s="31"/>
      <c r="E248" s="31"/>
      <c r="F248" s="31"/>
      <c r="G248" s="31"/>
      <c r="H248" s="31"/>
      <c r="I248" s="31"/>
      <c r="J248" s="31"/>
      <c r="K248" s="31"/>
      <c r="L248" s="43"/>
      <c r="M248" s="31"/>
      <c r="N248" s="31"/>
      <c r="O248" s="31"/>
      <c r="P248" s="31"/>
      <c r="Q248" s="31"/>
      <c r="R248" s="31"/>
      <c r="S248" s="31"/>
      <c r="T248" s="31"/>
      <c r="U248" s="31"/>
      <c r="V248" s="31"/>
    </row>
    <row r="249" spans="3:28" s="42" customFormat="1" x14ac:dyDescent="0.2">
      <c r="C249" s="31"/>
      <c r="D249" s="31"/>
      <c r="E249" s="31"/>
      <c r="F249" s="31"/>
      <c r="G249" s="31"/>
      <c r="H249" s="31"/>
      <c r="I249" s="31"/>
      <c r="J249" s="31"/>
      <c r="K249" s="31"/>
      <c r="L249" s="43"/>
      <c r="M249" s="31"/>
      <c r="N249" s="31"/>
      <c r="O249" s="31"/>
      <c r="P249" s="31"/>
      <c r="Q249" s="31"/>
      <c r="R249" s="31"/>
      <c r="S249" s="31"/>
      <c r="T249" s="31"/>
      <c r="U249" s="31"/>
      <c r="V249" s="31"/>
    </row>
    <row r="250" spans="3:28" s="42" customFormat="1" x14ac:dyDescent="0.2">
      <c r="C250" s="31"/>
      <c r="D250" s="31"/>
      <c r="E250" s="31"/>
      <c r="F250" s="31"/>
      <c r="G250" s="31"/>
      <c r="H250" s="31"/>
      <c r="I250" s="31"/>
      <c r="J250" s="31"/>
      <c r="K250" s="31"/>
      <c r="L250" s="43"/>
      <c r="M250" s="31"/>
      <c r="N250" s="31"/>
      <c r="O250" s="31"/>
      <c r="P250" s="31"/>
      <c r="Q250" s="31"/>
      <c r="R250" s="31"/>
      <c r="S250" s="31"/>
      <c r="T250" s="31"/>
      <c r="U250" s="31"/>
      <c r="V250" s="31"/>
    </row>
    <row r="251" spans="3:28" s="42" customFormat="1" x14ac:dyDescent="0.2">
      <c r="C251" s="31"/>
      <c r="D251" s="31"/>
      <c r="E251" s="31"/>
      <c r="F251" s="31"/>
      <c r="G251" s="31"/>
      <c r="H251" s="31"/>
      <c r="I251" s="31"/>
      <c r="J251" s="31"/>
      <c r="K251" s="31"/>
      <c r="L251" s="43"/>
      <c r="M251" s="31"/>
      <c r="N251" s="31"/>
      <c r="O251" s="31"/>
      <c r="P251" s="31"/>
      <c r="Q251" s="31"/>
      <c r="R251" s="31"/>
      <c r="S251" s="31"/>
      <c r="T251" s="31"/>
      <c r="U251" s="31"/>
      <c r="V251" s="31"/>
    </row>
    <row r="252" spans="3:28" s="42" customFormat="1" x14ac:dyDescent="0.2">
      <c r="C252" s="31"/>
      <c r="D252" s="31"/>
      <c r="E252" s="31"/>
      <c r="F252" s="31"/>
      <c r="G252" s="31"/>
      <c r="H252" s="31"/>
      <c r="I252" s="31"/>
      <c r="J252" s="31"/>
      <c r="K252" s="31"/>
      <c r="L252" s="43"/>
      <c r="M252" s="31"/>
      <c r="N252" s="31"/>
      <c r="O252" s="31"/>
      <c r="P252" s="31"/>
      <c r="Q252" s="31"/>
      <c r="R252" s="31"/>
      <c r="S252" s="31"/>
      <c r="T252" s="31"/>
      <c r="U252" s="31"/>
      <c r="V252" s="31"/>
    </row>
    <row r="253" spans="3:28" s="42" customFormat="1" x14ac:dyDescent="0.2">
      <c r="C253" s="31"/>
      <c r="D253" s="31"/>
      <c r="E253" s="31"/>
      <c r="F253" s="31"/>
      <c r="G253" s="31"/>
      <c r="H253" s="31"/>
      <c r="I253" s="31"/>
      <c r="J253" s="31"/>
      <c r="K253" s="31"/>
      <c r="L253" s="43"/>
      <c r="M253" s="31"/>
      <c r="N253" s="31"/>
      <c r="O253" s="31"/>
      <c r="P253" s="31"/>
      <c r="Q253" s="31"/>
      <c r="R253" s="31"/>
      <c r="S253" s="31"/>
      <c r="T253" s="31"/>
      <c r="U253" s="31"/>
      <c r="V253" s="31"/>
    </row>
    <row r="254" spans="3:28" s="42" customFormat="1" x14ac:dyDescent="0.2">
      <c r="C254" s="31"/>
      <c r="D254" s="31"/>
      <c r="E254" s="31"/>
      <c r="F254" s="31"/>
      <c r="G254" s="31"/>
      <c r="H254" s="31"/>
      <c r="I254" s="31"/>
      <c r="J254" s="31"/>
      <c r="K254" s="31"/>
      <c r="L254" s="43"/>
      <c r="M254" s="31"/>
      <c r="N254" s="31"/>
      <c r="O254" s="31"/>
      <c r="P254" s="31"/>
      <c r="Q254" s="31"/>
      <c r="R254" s="31"/>
      <c r="S254" s="31"/>
      <c r="T254" s="31"/>
      <c r="U254" s="31"/>
      <c r="V254" s="31"/>
    </row>
    <row r="255" spans="3:28" s="42" customFormat="1" x14ac:dyDescent="0.2">
      <c r="C255" s="31"/>
      <c r="D255" s="31"/>
      <c r="E255" s="31"/>
      <c r="F255" s="31"/>
      <c r="G255" s="31"/>
      <c r="H255" s="31"/>
      <c r="I255" s="31"/>
      <c r="J255" s="31"/>
      <c r="K255" s="31"/>
      <c r="L255" s="43"/>
      <c r="M255" s="31"/>
      <c r="N255" s="31"/>
      <c r="O255" s="31"/>
      <c r="P255" s="31"/>
      <c r="Q255" s="31"/>
      <c r="R255" s="31"/>
      <c r="S255" s="31"/>
      <c r="T255" s="31"/>
      <c r="U255" s="31"/>
      <c r="V255" s="31"/>
    </row>
    <row r="256" spans="3:28" s="42" customFormat="1" x14ac:dyDescent="0.2">
      <c r="C256" s="31"/>
      <c r="D256" s="31"/>
      <c r="E256" s="31"/>
      <c r="F256" s="31"/>
      <c r="G256" s="31"/>
      <c r="H256" s="31"/>
      <c r="I256" s="31"/>
      <c r="J256" s="31"/>
      <c r="K256" s="31"/>
      <c r="L256" s="43"/>
      <c r="M256" s="31"/>
      <c r="N256" s="31"/>
      <c r="O256" s="31"/>
      <c r="P256" s="31"/>
      <c r="Q256" s="31"/>
      <c r="R256" s="31"/>
      <c r="S256" s="31"/>
      <c r="T256" s="31"/>
      <c r="U256" s="31"/>
      <c r="V256" s="31"/>
    </row>
    <row r="257" spans="3:22" s="42" customFormat="1" x14ac:dyDescent="0.2">
      <c r="C257" s="31"/>
      <c r="D257" s="31"/>
      <c r="E257" s="31"/>
      <c r="F257" s="31"/>
      <c r="G257" s="31"/>
      <c r="H257" s="31"/>
      <c r="I257" s="31"/>
      <c r="J257" s="31"/>
      <c r="K257" s="31"/>
      <c r="L257" s="43"/>
      <c r="M257" s="31"/>
      <c r="N257" s="31"/>
      <c r="O257" s="31"/>
      <c r="P257" s="31"/>
      <c r="Q257" s="31"/>
      <c r="R257" s="31"/>
      <c r="S257" s="31"/>
      <c r="T257" s="31"/>
      <c r="U257" s="31"/>
      <c r="V257" s="31"/>
    </row>
    <row r="258" spans="3:22" s="42" customFormat="1" x14ac:dyDescent="0.2">
      <c r="C258" s="31"/>
      <c r="D258" s="31"/>
      <c r="E258" s="31"/>
      <c r="F258" s="31"/>
      <c r="G258" s="31"/>
      <c r="H258" s="31"/>
      <c r="I258" s="31"/>
      <c r="J258" s="31"/>
      <c r="K258" s="31"/>
      <c r="L258" s="43"/>
      <c r="M258" s="31"/>
      <c r="N258" s="31"/>
      <c r="O258" s="31"/>
      <c r="P258" s="31"/>
      <c r="Q258" s="31"/>
      <c r="R258" s="31"/>
      <c r="S258" s="31"/>
      <c r="T258" s="31"/>
      <c r="U258" s="31"/>
      <c r="V258" s="31"/>
    </row>
    <row r="259" spans="3:22" s="42" customFormat="1" x14ac:dyDescent="0.2">
      <c r="C259" s="31"/>
      <c r="D259" s="31"/>
      <c r="E259" s="31"/>
      <c r="F259" s="31"/>
      <c r="G259" s="31"/>
      <c r="H259" s="31"/>
      <c r="I259" s="31"/>
      <c r="J259" s="31"/>
      <c r="K259" s="31"/>
      <c r="L259" s="43"/>
      <c r="M259" s="31"/>
      <c r="N259" s="31"/>
      <c r="O259" s="31"/>
      <c r="P259" s="31"/>
      <c r="Q259" s="31"/>
      <c r="R259" s="31"/>
      <c r="S259" s="31"/>
      <c r="T259" s="31"/>
      <c r="U259" s="31"/>
      <c r="V259" s="31"/>
    </row>
    <row r="260" spans="3:22" s="42" customFormat="1" x14ac:dyDescent="0.2">
      <c r="C260" s="31"/>
      <c r="D260" s="31"/>
      <c r="E260" s="31"/>
      <c r="F260" s="31"/>
      <c r="G260" s="31"/>
      <c r="H260" s="31"/>
      <c r="I260" s="31"/>
      <c r="J260" s="31"/>
      <c r="K260" s="31"/>
      <c r="L260" s="43"/>
      <c r="M260" s="31"/>
      <c r="N260" s="31"/>
      <c r="O260" s="31"/>
      <c r="P260" s="31"/>
      <c r="Q260" s="31"/>
      <c r="R260" s="31"/>
      <c r="S260" s="31"/>
      <c r="T260" s="31"/>
      <c r="U260" s="31"/>
      <c r="V260" s="31"/>
    </row>
    <row r="261" spans="3:22" s="42" customFormat="1" x14ac:dyDescent="0.2">
      <c r="C261" s="31"/>
      <c r="D261" s="31"/>
      <c r="E261" s="31"/>
      <c r="F261" s="31"/>
      <c r="G261" s="31"/>
      <c r="H261" s="31"/>
      <c r="I261" s="31"/>
      <c r="J261" s="31"/>
      <c r="K261" s="31"/>
      <c r="L261" s="43"/>
      <c r="M261" s="31"/>
      <c r="N261" s="31"/>
      <c r="O261" s="31"/>
      <c r="P261" s="31"/>
      <c r="Q261" s="31"/>
      <c r="R261" s="31"/>
      <c r="S261" s="31"/>
      <c r="T261" s="31"/>
      <c r="U261" s="31"/>
      <c r="V261" s="31"/>
    </row>
    <row r="262" spans="3:22" s="42" customFormat="1" x14ac:dyDescent="0.2">
      <c r="C262" s="31"/>
      <c r="D262" s="31"/>
      <c r="E262" s="31"/>
      <c r="F262" s="31"/>
      <c r="G262" s="31"/>
      <c r="H262" s="31"/>
      <c r="I262" s="31"/>
      <c r="J262" s="31"/>
      <c r="K262" s="31"/>
      <c r="L262" s="43"/>
      <c r="M262" s="31"/>
      <c r="N262" s="31"/>
      <c r="O262" s="31"/>
      <c r="P262" s="31"/>
      <c r="Q262" s="31"/>
      <c r="R262" s="31"/>
      <c r="S262" s="31"/>
      <c r="T262" s="31"/>
      <c r="U262" s="31"/>
      <c r="V262" s="31"/>
    </row>
    <row r="263" spans="3:22" s="42" customFormat="1" x14ac:dyDescent="0.2">
      <c r="C263" s="31"/>
      <c r="D263" s="31"/>
      <c r="E263" s="31"/>
      <c r="F263" s="31"/>
      <c r="G263" s="31"/>
      <c r="H263" s="31"/>
      <c r="I263" s="31"/>
      <c r="J263" s="31"/>
      <c r="K263" s="31"/>
      <c r="L263" s="43"/>
      <c r="M263" s="31"/>
      <c r="N263" s="31"/>
      <c r="O263" s="31"/>
      <c r="P263" s="31"/>
      <c r="Q263" s="31"/>
      <c r="R263" s="31"/>
      <c r="S263" s="31"/>
      <c r="T263" s="31"/>
      <c r="U263" s="31"/>
      <c r="V263" s="31"/>
    </row>
    <row r="264" spans="3:22" s="42" customFormat="1" x14ac:dyDescent="0.2">
      <c r="C264" s="31"/>
      <c r="D264" s="31"/>
      <c r="E264" s="31"/>
      <c r="F264" s="31"/>
      <c r="G264" s="31"/>
      <c r="H264" s="31"/>
      <c r="I264" s="31"/>
      <c r="J264" s="31"/>
      <c r="K264" s="31"/>
      <c r="L264" s="43"/>
      <c r="M264" s="31"/>
      <c r="N264" s="31"/>
      <c r="O264" s="31"/>
      <c r="P264" s="31"/>
      <c r="Q264" s="31"/>
      <c r="R264" s="31"/>
      <c r="S264" s="31"/>
      <c r="T264" s="31"/>
      <c r="U264" s="31"/>
      <c r="V264" s="31"/>
    </row>
    <row r="265" spans="3:22" s="42" customFormat="1" x14ac:dyDescent="0.2">
      <c r="C265" s="31"/>
      <c r="D265" s="31"/>
      <c r="E265" s="31"/>
      <c r="F265" s="31"/>
      <c r="G265" s="31"/>
      <c r="H265" s="31"/>
      <c r="I265" s="31"/>
      <c r="J265" s="31"/>
      <c r="K265" s="31"/>
      <c r="L265" s="43"/>
      <c r="M265" s="31"/>
      <c r="N265" s="31"/>
      <c r="O265" s="31"/>
      <c r="P265" s="31"/>
      <c r="Q265" s="31"/>
      <c r="R265" s="31"/>
      <c r="S265" s="31"/>
      <c r="T265" s="31"/>
      <c r="U265" s="31"/>
      <c r="V265" s="31"/>
    </row>
    <row r="266" spans="3:22" s="42" customFormat="1" x14ac:dyDescent="0.2">
      <c r="C266" s="31"/>
      <c r="D266" s="31"/>
      <c r="E266" s="31"/>
      <c r="F266" s="31"/>
      <c r="G266" s="31"/>
      <c r="H266" s="31"/>
      <c r="I266" s="31"/>
      <c r="J266" s="31"/>
      <c r="K266" s="31"/>
      <c r="L266" s="43"/>
      <c r="M266" s="31"/>
      <c r="N266" s="31"/>
      <c r="O266" s="31"/>
      <c r="P266" s="31"/>
      <c r="Q266" s="31"/>
      <c r="R266" s="31"/>
      <c r="S266" s="31"/>
      <c r="T266" s="31"/>
      <c r="U266" s="31"/>
      <c r="V266" s="31"/>
    </row>
    <row r="267" spans="3:22" s="42" customFormat="1" x14ac:dyDescent="0.2">
      <c r="C267" s="31"/>
      <c r="D267" s="31"/>
      <c r="E267" s="31"/>
      <c r="F267" s="31"/>
      <c r="G267" s="31"/>
      <c r="H267" s="31"/>
      <c r="I267" s="31"/>
      <c r="J267" s="31"/>
      <c r="K267" s="31"/>
      <c r="L267" s="43"/>
      <c r="M267" s="31"/>
      <c r="N267" s="31"/>
      <c r="O267" s="31"/>
      <c r="P267" s="31"/>
      <c r="Q267" s="31"/>
      <c r="R267" s="31"/>
      <c r="S267" s="31"/>
      <c r="T267" s="31"/>
      <c r="U267" s="31"/>
      <c r="V267" s="31"/>
    </row>
    <row r="268" spans="3:22" s="42" customFormat="1" x14ac:dyDescent="0.2">
      <c r="C268" s="31"/>
      <c r="D268" s="31"/>
      <c r="E268" s="31"/>
      <c r="F268" s="31"/>
      <c r="G268" s="31"/>
      <c r="H268" s="31"/>
      <c r="I268" s="31"/>
      <c r="J268" s="31"/>
      <c r="K268" s="31"/>
      <c r="L268" s="43"/>
      <c r="M268" s="31"/>
      <c r="N268" s="31"/>
      <c r="O268" s="31"/>
      <c r="P268" s="31"/>
      <c r="Q268" s="31"/>
      <c r="R268" s="31"/>
      <c r="S268" s="31"/>
      <c r="T268" s="31"/>
      <c r="U268" s="31"/>
      <c r="V268" s="31"/>
    </row>
    <row r="269" spans="3:22" s="42" customFormat="1" x14ac:dyDescent="0.2">
      <c r="C269" s="31"/>
      <c r="D269" s="31"/>
      <c r="E269" s="31"/>
      <c r="F269" s="31"/>
      <c r="G269" s="31"/>
      <c r="H269" s="31"/>
      <c r="I269" s="31"/>
      <c r="J269" s="31"/>
      <c r="K269" s="31"/>
      <c r="L269" s="43"/>
      <c r="M269" s="31"/>
      <c r="N269" s="31"/>
      <c r="O269" s="31"/>
      <c r="P269" s="31"/>
      <c r="Q269" s="31"/>
      <c r="R269" s="31"/>
      <c r="S269" s="31"/>
      <c r="T269" s="31"/>
      <c r="U269" s="31"/>
      <c r="V269" s="31"/>
    </row>
    <row r="270" spans="3:22" s="42" customFormat="1" x14ac:dyDescent="0.2">
      <c r="C270" s="31"/>
      <c r="D270" s="31"/>
      <c r="E270" s="31"/>
      <c r="F270" s="31"/>
      <c r="G270" s="31"/>
      <c r="H270" s="31"/>
      <c r="I270" s="31"/>
      <c r="J270" s="31"/>
      <c r="K270" s="31"/>
      <c r="L270" s="43"/>
      <c r="M270" s="31"/>
      <c r="N270" s="31"/>
      <c r="O270" s="31"/>
      <c r="P270" s="31"/>
      <c r="Q270" s="31"/>
      <c r="R270" s="31"/>
      <c r="S270" s="31"/>
      <c r="T270" s="31"/>
      <c r="U270" s="31"/>
      <c r="V270" s="31"/>
    </row>
    <row r="271" spans="3:22" s="42" customFormat="1" x14ac:dyDescent="0.2">
      <c r="C271" s="31"/>
      <c r="D271" s="31"/>
      <c r="E271" s="31"/>
      <c r="F271" s="31"/>
      <c r="G271" s="31"/>
      <c r="H271" s="31"/>
      <c r="I271" s="31"/>
      <c r="J271" s="31"/>
      <c r="K271" s="31"/>
      <c r="L271" s="43"/>
      <c r="M271" s="31"/>
      <c r="N271" s="31"/>
      <c r="O271" s="31"/>
      <c r="P271" s="31"/>
      <c r="Q271" s="31"/>
      <c r="R271" s="31"/>
      <c r="S271" s="31"/>
      <c r="T271" s="31"/>
      <c r="U271" s="31"/>
      <c r="V271" s="31"/>
    </row>
    <row r="272" spans="3:22" s="42" customFormat="1" x14ac:dyDescent="0.2">
      <c r="C272" s="31"/>
      <c r="D272" s="31"/>
      <c r="E272" s="31"/>
      <c r="F272" s="31"/>
      <c r="G272" s="31"/>
      <c r="H272" s="31"/>
      <c r="I272" s="31"/>
      <c r="J272" s="31"/>
      <c r="K272" s="31"/>
      <c r="L272" s="43"/>
      <c r="M272" s="31"/>
      <c r="N272" s="31"/>
      <c r="O272" s="31"/>
      <c r="P272" s="31"/>
      <c r="Q272" s="31"/>
      <c r="R272" s="31"/>
      <c r="S272" s="31"/>
      <c r="T272" s="31"/>
      <c r="U272" s="31"/>
      <c r="V272" s="31"/>
    </row>
    <row r="273" spans="3:22" s="42" customFormat="1" x14ac:dyDescent="0.2">
      <c r="C273" s="31"/>
      <c r="D273" s="31"/>
      <c r="E273" s="31"/>
      <c r="F273" s="31"/>
      <c r="G273" s="31"/>
      <c r="H273" s="31"/>
      <c r="I273" s="31"/>
      <c r="J273" s="31"/>
      <c r="K273" s="31"/>
      <c r="L273" s="43"/>
      <c r="M273" s="31"/>
      <c r="N273" s="31"/>
      <c r="O273" s="31"/>
      <c r="P273" s="31"/>
      <c r="Q273" s="31"/>
      <c r="R273" s="31"/>
      <c r="S273" s="31"/>
      <c r="T273" s="31"/>
      <c r="U273" s="31"/>
      <c r="V273" s="31"/>
    </row>
    <row r="274" spans="3:22" s="42" customFormat="1" x14ac:dyDescent="0.2">
      <c r="C274" s="31"/>
      <c r="D274" s="31"/>
      <c r="E274" s="31"/>
      <c r="F274" s="31"/>
      <c r="G274" s="31"/>
      <c r="H274" s="31"/>
      <c r="I274" s="31"/>
      <c r="J274" s="31"/>
      <c r="K274" s="31"/>
      <c r="L274" s="43"/>
      <c r="M274" s="31"/>
      <c r="N274" s="31"/>
      <c r="O274" s="31"/>
      <c r="P274" s="31"/>
      <c r="Q274" s="31"/>
      <c r="R274" s="31"/>
      <c r="S274" s="31"/>
      <c r="T274" s="31"/>
      <c r="U274" s="31"/>
      <c r="V274" s="31"/>
    </row>
    <row r="275" spans="3:22" s="42" customFormat="1" x14ac:dyDescent="0.2">
      <c r="C275" s="31"/>
      <c r="D275" s="31"/>
      <c r="E275" s="31"/>
      <c r="F275" s="31"/>
      <c r="G275" s="31"/>
      <c r="H275" s="31"/>
      <c r="I275" s="31"/>
      <c r="J275" s="31"/>
      <c r="K275" s="31"/>
      <c r="L275" s="43"/>
      <c r="M275" s="31"/>
      <c r="N275" s="31"/>
      <c r="O275" s="31"/>
      <c r="P275" s="31"/>
      <c r="Q275" s="31"/>
      <c r="R275" s="31"/>
      <c r="S275" s="31"/>
      <c r="T275" s="31"/>
      <c r="U275" s="31"/>
      <c r="V275" s="31"/>
    </row>
    <row r="276" spans="3:22" s="42" customFormat="1" x14ac:dyDescent="0.2">
      <c r="C276" s="31"/>
      <c r="D276" s="31"/>
      <c r="E276" s="31"/>
      <c r="F276" s="31"/>
      <c r="G276" s="31"/>
      <c r="H276" s="31"/>
      <c r="I276" s="31"/>
      <c r="J276" s="31"/>
      <c r="K276" s="31"/>
      <c r="L276" s="43"/>
      <c r="M276" s="31"/>
      <c r="N276" s="31"/>
      <c r="O276" s="31"/>
      <c r="P276" s="31"/>
      <c r="Q276" s="31"/>
      <c r="R276" s="31"/>
      <c r="S276" s="31"/>
      <c r="T276" s="31"/>
      <c r="U276" s="31"/>
      <c r="V276" s="31"/>
    </row>
    <row r="277" spans="3:22" s="42" customFormat="1" x14ac:dyDescent="0.2">
      <c r="C277" s="31"/>
      <c r="D277" s="31"/>
      <c r="E277" s="31"/>
      <c r="F277" s="31"/>
      <c r="G277" s="31"/>
      <c r="H277" s="31"/>
      <c r="I277" s="31"/>
      <c r="J277" s="31"/>
      <c r="K277" s="31"/>
      <c r="L277" s="43"/>
      <c r="M277" s="31"/>
      <c r="N277" s="31"/>
      <c r="O277" s="31"/>
      <c r="P277" s="31"/>
      <c r="Q277" s="31"/>
      <c r="R277" s="31"/>
      <c r="S277" s="31"/>
      <c r="T277" s="31"/>
      <c r="U277" s="31"/>
      <c r="V277" s="31"/>
    </row>
    <row r="278" spans="3:22" s="42" customFormat="1" x14ac:dyDescent="0.2">
      <c r="C278" s="31"/>
      <c r="D278" s="31"/>
      <c r="E278" s="31"/>
      <c r="F278" s="31"/>
      <c r="G278" s="31"/>
      <c r="H278" s="31"/>
      <c r="I278" s="31"/>
      <c r="J278" s="31"/>
      <c r="K278" s="31"/>
      <c r="L278" s="43"/>
      <c r="M278" s="31"/>
      <c r="N278" s="31"/>
      <c r="O278" s="31"/>
      <c r="P278" s="31"/>
      <c r="Q278" s="31"/>
      <c r="R278" s="31"/>
      <c r="S278" s="31"/>
      <c r="T278" s="31"/>
      <c r="U278" s="31"/>
      <c r="V278" s="31"/>
    </row>
    <row r="279" spans="3:22" s="42" customFormat="1" x14ac:dyDescent="0.2">
      <c r="C279" s="31"/>
      <c r="D279" s="31"/>
      <c r="E279" s="31"/>
      <c r="F279" s="31"/>
      <c r="G279" s="31"/>
      <c r="H279" s="31"/>
      <c r="I279" s="31"/>
      <c r="J279" s="31"/>
      <c r="K279" s="31"/>
      <c r="L279" s="43"/>
      <c r="M279" s="31"/>
      <c r="N279" s="31"/>
      <c r="O279" s="31"/>
      <c r="P279" s="31"/>
      <c r="Q279" s="31"/>
      <c r="R279" s="31"/>
      <c r="S279" s="31"/>
      <c r="T279" s="31"/>
      <c r="U279" s="31"/>
      <c r="V279" s="31"/>
    </row>
    <row r="280" spans="3:22" s="42" customFormat="1" x14ac:dyDescent="0.2">
      <c r="C280" s="31"/>
      <c r="D280" s="31"/>
      <c r="E280" s="31"/>
      <c r="F280" s="31"/>
      <c r="G280" s="31"/>
      <c r="H280" s="31"/>
      <c r="I280" s="31"/>
      <c r="J280" s="31"/>
      <c r="K280" s="31"/>
      <c r="L280" s="43"/>
      <c r="M280" s="31"/>
      <c r="N280" s="31"/>
      <c r="O280" s="31"/>
      <c r="P280" s="31"/>
      <c r="Q280" s="31"/>
      <c r="R280" s="31"/>
      <c r="S280" s="31"/>
      <c r="T280" s="31"/>
      <c r="U280" s="31"/>
      <c r="V280" s="31"/>
    </row>
    <row r="281" spans="3:22" s="42" customFormat="1" x14ac:dyDescent="0.2">
      <c r="C281" s="31"/>
      <c r="D281" s="31"/>
      <c r="E281" s="31"/>
      <c r="F281" s="31"/>
      <c r="G281" s="31"/>
      <c r="H281" s="31"/>
      <c r="I281" s="31"/>
      <c r="J281" s="31"/>
      <c r="K281" s="31"/>
      <c r="L281" s="43"/>
      <c r="M281" s="31"/>
      <c r="N281" s="31"/>
      <c r="O281" s="31"/>
      <c r="P281" s="31"/>
      <c r="Q281" s="31"/>
      <c r="R281" s="31"/>
      <c r="S281" s="31"/>
      <c r="T281" s="31"/>
      <c r="U281" s="31"/>
      <c r="V281" s="31"/>
    </row>
    <row r="282" spans="3:22" s="42" customFormat="1" x14ac:dyDescent="0.2">
      <c r="C282" s="31"/>
      <c r="D282" s="31"/>
      <c r="E282" s="31"/>
      <c r="F282" s="31"/>
      <c r="G282" s="31"/>
      <c r="H282" s="31"/>
      <c r="I282" s="31"/>
      <c r="J282" s="31"/>
      <c r="K282" s="31"/>
      <c r="L282" s="43"/>
      <c r="M282" s="31"/>
      <c r="N282" s="31"/>
      <c r="O282" s="31"/>
      <c r="P282" s="31"/>
      <c r="Q282" s="31"/>
      <c r="R282" s="31"/>
      <c r="S282" s="31"/>
      <c r="T282" s="31"/>
      <c r="U282" s="31"/>
      <c r="V282" s="31"/>
    </row>
    <row r="283" spans="3:22" s="42" customFormat="1" x14ac:dyDescent="0.2">
      <c r="C283" s="31"/>
      <c r="D283" s="31"/>
      <c r="E283" s="31"/>
      <c r="F283" s="31"/>
      <c r="G283" s="31"/>
      <c r="H283" s="31"/>
      <c r="I283" s="31"/>
      <c r="J283" s="31"/>
      <c r="K283" s="31"/>
      <c r="L283" s="43"/>
      <c r="M283" s="31"/>
      <c r="N283" s="31"/>
      <c r="O283" s="31"/>
      <c r="P283" s="31"/>
      <c r="Q283" s="31"/>
      <c r="R283" s="31"/>
      <c r="S283" s="31"/>
      <c r="T283" s="31"/>
      <c r="U283" s="31"/>
      <c r="V283" s="31"/>
    </row>
    <row r="284" spans="3:22" s="42" customFormat="1" x14ac:dyDescent="0.2">
      <c r="C284" s="31"/>
      <c r="D284" s="31"/>
      <c r="E284" s="31"/>
      <c r="F284" s="31"/>
      <c r="G284" s="31"/>
      <c r="H284" s="31"/>
      <c r="I284" s="31"/>
      <c r="J284" s="31"/>
      <c r="K284" s="31"/>
      <c r="L284" s="43"/>
      <c r="M284" s="31"/>
      <c r="N284" s="31"/>
      <c r="O284" s="31"/>
      <c r="P284" s="31"/>
      <c r="Q284" s="31"/>
      <c r="R284" s="31"/>
      <c r="S284" s="31"/>
      <c r="T284" s="31"/>
      <c r="U284" s="31"/>
      <c r="V284" s="31"/>
    </row>
    <row r="285" spans="3:22" s="42" customFormat="1" x14ac:dyDescent="0.2">
      <c r="C285" s="31"/>
      <c r="D285" s="31"/>
      <c r="E285" s="31"/>
      <c r="F285" s="31"/>
      <c r="G285" s="31"/>
      <c r="H285" s="31"/>
      <c r="I285" s="31"/>
      <c r="J285" s="31"/>
      <c r="K285" s="31"/>
      <c r="L285" s="43"/>
      <c r="M285" s="31"/>
      <c r="N285" s="31"/>
      <c r="O285" s="31"/>
      <c r="P285" s="31"/>
      <c r="Q285" s="31"/>
      <c r="R285" s="31"/>
      <c r="S285" s="31"/>
      <c r="T285" s="31"/>
      <c r="U285" s="31"/>
      <c r="V285" s="31"/>
    </row>
    <row r="286" spans="3:22" s="42" customFormat="1" x14ac:dyDescent="0.2">
      <c r="C286" s="31"/>
      <c r="D286" s="31"/>
      <c r="E286" s="31"/>
      <c r="F286" s="31"/>
      <c r="G286" s="31"/>
      <c r="H286" s="31"/>
      <c r="I286" s="31"/>
      <c r="J286" s="31"/>
      <c r="K286" s="31"/>
      <c r="L286" s="43"/>
      <c r="M286" s="31"/>
      <c r="N286" s="31"/>
      <c r="O286" s="31"/>
      <c r="P286" s="31"/>
      <c r="Q286" s="31"/>
      <c r="R286" s="31"/>
      <c r="S286" s="31"/>
      <c r="T286" s="31"/>
      <c r="U286" s="31"/>
      <c r="V286" s="31"/>
    </row>
    <row r="287" spans="3:22" s="42" customFormat="1" x14ac:dyDescent="0.2">
      <c r="C287" s="31"/>
      <c r="D287" s="31"/>
      <c r="E287" s="31"/>
      <c r="F287" s="31"/>
      <c r="G287" s="31"/>
      <c r="H287" s="31"/>
      <c r="I287" s="31"/>
      <c r="J287" s="31"/>
      <c r="K287" s="31"/>
      <c r="L287" s="43"/>
      <c r="M287" s="31"/>
      <c r="N287" s="31"/>
      <c r="O287" s="31"/>
      <c r="P287" s="31"/>
      <c r="Q287" s="31"/>
      <c r="R287" s="31"/>
      <c r="S287" s="31"/>
      <c r="T287" s="31"/>
      <c r="U287" s="31"/>
      <c r="V287" s="31"/>
    </row>
    <row r="288" spans="3:22" s="42" customFormat="1" x14ac:dyDescent="0.2">
      <c r="C288" s="31"/>
      <c r="D288" s="31"/>
      <c r="E288" s="31"/>
      <c r="F288" s="31"/>
      <c r="G288" s="31"/>
      <c r="H288" s="31"/>
      <c r="I288" s="31"/>
      <c r="J288" s="31"/>
      <c r="K288" s="31"/>
      <c r="L288" s="43"/>
      <c r="M288" s="31"/>
      <c r="N288" s="31"/>
      <c r="O288" s="31"/>
      <c r="P288" s="31"/>
      <c r="Q288" s="31"/>
      <c r="R288" s="31"/>
      <c r="S288" s="31"/>
      <c r="T288" s="31"/>
      <c r="U288" s="31"/>
      <c r="V288" s="31"/>
    </row>
    <row r="289" spans="3:22" s="42" customFormat="1" x14ac:dyDescent="0.2">
      <c r="C289" s="31"/>
      <c r="D289" s="31"/>
      <c r="E289" s="31"/>
      <c r="F289" s="31"/>
      <c r="G289" s="31"/>
      <c r="H289" s="31"/>
      <c r="I289" s="31"/>
      <c r="J289" s="31"/>
      <c r="K289" s="31"/>
      <c r="L289" s="43"/>
      <c r="M289" s="31"/>
      <c r="N289" s="31"/>
      <c r="O289" s="31"/>
      <c r="P289" s="31"/>
      <c r="Q289" s="31"/>
      <c r="R289" s="31"/>
      <c r="S289" s="31"/>
      <c r="T289" s="31"/>
      <c r="U289" s="31"/>
      <c r="V289" s="31"/>
    </row>
    <row r="290" spans="3:22" s="42" customFormat="1" x14ac:dyDescent="0.2">
      <c r="C290" s="31"/>
      <c r="D290" s="31"/>
      <c r="E290" s="31"/>
      <c r="F290" s="31"/>
      <c r="G290" s="31"/>
      <c r="H290" s="31"/>
      <c r="I290" s="31"/>
      <c r="J290" s="31"/>
      <c r="K290" s="31"/>
      <c r="L290" s="43"/>
      <c r="M290" s="31"/>
      <c r="N290" s="31"/>
      <c r="O290" s="31"/>
      <c r="P290" s="31"/>
      <c r="Q290" s="31"/>
      <c r="R290" s="31"/>
      <c r="S290" s="31"/>
      <c r="T290" s="31"/>
      <c r="U290" s="31"/>
      <c r="V290" s="31"/>
    </row>
    <row r="291" spans="3:22" s="42" customFormat="1" x14ac:dyDescent="0.2">
      <c r="C291" s="31"/>
      <c r="D291" s="31"/>
      <c r="E291" s="31"/>
      <c r="F291" s="31"/>
      <c r="G291" s="31"/>
      <c r="H291" s="31"/>
      <c r="I291" s="31"/>
      <c r="J291" s="31"/>
      <c r="K291" s="31"/>
      <c r="L291" s="43"/>
      <c r="M291" s="31"/>
      <c r="N291" s="31"/>
      <c r="O291" s="31"/>
      <c r="P291" s="31"/>
      <c r="Q291" s="31"/>
      <c r="R291" s="31"/>
      <c r="S291" s="31"/>
      <c r="T291" s="31"/>
      <c r="U291" s="31"/>
      <c r="V291" s="31"/>
    </row>
    <row r="292" spans="3:22" s="42" customFormat="1" x14ac:dyDescent="0.2">
      <c r="C292" s="31"/>
      <c r="D292" s="31"/>
      <c r="E292" s="31"/>
      <c r="F292" s="31"/>
      <c r="G292" s="31"/>
      <c r="H292" s="31"/>
      <c r="I292" s="31"/>
      <c r="J292" s="31"/>
      <c r="K292" s="31"/>
      <c r="L292" s="43"/>
      <c r="M292" s="31"/>
      <c r="N292" s="31"/>
      <c r="O292" s="31"/>
      <c r="P292" s="31"/>
      <c r="Q292" s="31"/>
      <c r="R292" s="31"/>
      <c r="S292" s="31"/>
      <c r="T292" s="31"/>
      <c r="U292" s="31"/>
      <c r="V292" s="31"/>
    </row>
    <row r="293" spans="3:22" s="42" customFormat="1" x14ac:dyDescent="0.2">
      <c r="C293" s="31"/>
      <c r="D293" s="31"/>
      <c r="E293" s="31"/>
      <c r="F293" s="31"/>
      <c r="G293" s="31"/>
      <c r="H293" s="31"/>
      <c r="I293" s="31"/>
      <c r="J293" s="31"/>
      <c r="K293" s="31"/>
      <c r="L293" s="43"/>
      <c r="M293" s="31"/>
      <c r="N293" s="31"/>
      <c r="O293" s="31"/>
      <c r="P293" s="31"/>
      <c r="Q293" s="31"/>
      <c r="R293" s="31"/>
      <c r="S293" s="31"/>
      <c r="T293" s="31"/>
      <c r="U293" s="31"/>
      <c r="V293" s="31"/>
    </row>
    <row r="294" spans="3:22" s="42" customFormat="1" x14ac:dyDescent="0.2">
      <c r="C294" s="31"/>
      <c r="D294" s="31"/>
      <c r="E294" s="31"/>
      <c r="F294" s="31"/>
      <c r="G294" s="31"/>
      <c r="H294" s="31"/>
      <c r="I294" s="31"/>
      <c r="J294" s="31"/>
      <c r="K294" s="31"/>
      <c r="L294" s="43"/>
      <c r="M294" s="31"/>
      <c r="N294" s="31"/>
      <c r="O294" s="31"/>
      <c r="P294" s="31"/>
      <c r="Q294" s="31"/>
      <c r="R294" s="31"/>
      <c r="S294" s="31"/>
      <c r="T294" s="31"/>
      <c r="U294" s="31"/>
      <c r="V294" s="31"/>
    </row>
    <row r="295" spans="3:22" s="42" customFormat="1" x14ac:dyDescent="0.2">
      <c r="C295" s="31"/>
      <c r="D295" s="31"/>
      <c r="E295" s="31"/>
      <c r="F295" s="31"/>
      <c r="G295" s="31"/>
      <c r="H295" s="31"/>
      <c r="I295" s="31"/>
      <c r="J295" s="31"/>
      <c r="K295" s="31"/>
      <c r="L295" s="43"/>
      <c r="M295" s="31"/>
      <c r="N295" s="31"/>
      <c r="O295" s="31"/>
      <c r="P295" s="31"/>
      <c r="Q295" s="31"/>
      <c r="R295" s="31"/>
      <c r="S295" s="31"/>
      <c r="T295" s="31"/>
      <c r="U295" s="31"/>
      <c r="V295" s="31"/>
    </row>
    <row r="296" spans="3:22" s="42" customFormat="1" x14ac:dyDescent="0.2">
      <c r="C296" s="31"/>
      <c r="D296" s="31"/>
      <c r="E296" s="31"/>
      <c r="F296" s="31"/>
      <c r="G296" s="31"/>
      <c r="H296" s="31"/>
      <c r="I296" s="31"/>
      <c r="J296" s="31"/>
      <c r="K296" s="31"/>
      <c r="L296" s="43"/>
      <c r="M296" s="31"/>
      <c r="N296" s="31"/>
      <c r="O296" s="31"/>
      <c r="P296" s="31"/>
      <c r="Q296" s="31"/>
      <c r="R296" s="31"/>
      <c r="S296" s="31"/>
      <c r="T296" s="31"/>
      <c r="U296" s="31"/>
      <c r="V296" s="31"/>
    </row>
    <row r="297" spans="3:22" s="42" customFormat="1" x14ac:dyDescent="0.2">
      <c r="C297" s="31"/>
      <c r="D297" s="31"/>
      <c r="E297" s="31"/>
      <c r="F297" s="31"/>
      <c r="G297" s="31"/>
      <c r="H297" s="31"/>
      <c r="I297" s="31"/>
      <c r="J297" s="31"/>
      <c r="K297" s="31"/>
      <c r="L297" s="43"/>
      <c r="M297" s="31"/>
      <c r="N297" s="31"/>
      <c r="O297" s="31"/>
      <c r="P297" s="31"/>
      <c r="Q297" s="31"/>
      <c r="R297" s="31"/>
      <c r="S297" s="31"/>
      <c r="T297" s="31"/>
      <c r="U297" s="31"/>
      <c r="V297" s="31"/>
    </row>
    <row r="298" spans="3:22" s="42" customFormat="1" x14ac:dyDescent="0.2">
      <c r="C298" s="31"/>
      <c r="D298" s="31"/>
      <c r="E298" s="31"/>
      <c r="F298" s="31"/>
      <c r="G298" s="31"/>
      <c r="H298" s="31"/>
      <c r="I298" s="31"/>
      <c r="J298" s="31"/>
      <c r="K298" s="31"/>
      <c r="L298" s="43"/>
      <c r="M298" s="31"/>
      <c r="N298" s="31"/>
      <c r="O298" s="31"/>
      <c r="P298" s="31"/>
      <c r="Q298" s="31"/>
      <c r="R298" s="31"/>
      <c r="S298" s="31"/>
      <c r="T298" s="31"/>
      <c r="U298" s="31"/>
      <c r="V298" s="31"/>
    </row>
    <row r="299" spans="3:22" s="42" customFormat="1" x14ac:dyDescent="0.2">
      <c r="C299" s="31"/>
      <c r="D299" s="31"/>
      <c r="E299" s="31"/>
      <c r="F299" s="31"/>
      <c r="G299" s="31"/>
      <c r="H299" s="31"/>
      <c r="I299" s="31"/>
      <c r="J299" s="31"/>
      <c r="K299" s="31"/>
      <c r="L299" s="43"/>
      <c r="M299" s="31"/>
      <c r="N299" s="31"/>
      <c r="O299" s="31"/>
      <c r="P299" s="31"/>
      <c r="Q299" s="31"/>
      <c r="R299" s="31"/>
      <c r="S299" s="31"/>
      <c r="T299" s="31"/>
      <c r="U299" s="31"/>
      <c r="V299" s="31"/>
    </row>
    <row r="300" spans="3:22" s="42" customFormat="1" x14ac:dyDescent="0.2">
      <c r="C300" s="31"/>
      <c r="D300" s="31"/>
      <c r="E300" s="31"/>
      <c r="F300" s="31"/>
      <c r="G300" s="31"/>
      <c r="H300" s="31"/>
      <c r="I300" s="31"/>
      <c r="J300" s="31"/>
      <c r="K300" s="31"/>
      <c r="L300" s="43"/>
      <c r="M300" s="31"/>
      <c r="N300" s="31"/>
      <c r="O300" s="31"/>
      <c r="P300" s="31"/>
      <c r="Q300" s="31"/>
      <c r="R300" s="31"/>
      <c r="S300" s="31"/>
      <c r="T300" s="31"/>
      <c r="U300" s="31"/>
      <c r="V300" s="31"/>
    </row>
    <row r="301" spans="3:22" s="42" customFormat="1" x14ac:dyDescent="0.2">
      <c r="C301" s="31"/>
      <c r="D301" s="31"/>
      <c r="E301" s="31"/>
      <c r="F301" s="31"/>
      <c r="G301" s="31"/>
      <c r="H301" s="31"/>
      <c r="I301" s="31"/>
      <c r="J301" s="31"/>
      <c r="K301" s="31"/>
      <c r="L301" s="43"/>
      <c r="M301" s="31"/>
      <c r="N301" s="31"/>
      <c r="O301" s="31"/>
      <c r="P301" s="31"/>
      <c r="Q301" s="31"/>
      <c r="R301" s="31"/>
      <c r="S301" s="31"/>
      <c r="T301" s="31"/>
      <c r="U301" s="31"/>
      <c r="V301" s="31"/>
    </row>
    <row r="302" spans="3:22" s="42" customFormat="1" x14ac:dyDescent="0.2">
      <c r="C302" s="31"/>
      <c r="D302" s="31"/>
      <c r="E302" s="31"/>
      <c r="F302" s="31"/>
      <c r="G302" s="31"/>
      <c r="H302" s="31"/>
      <c r="I302" s="31"/>
      <c r="J302" s="31"/>
      <c r="K302" s="31"/>
      <c r="L302" s="43"/>
      <c r="M302" s="31"/>
      <c r="N302" s="31"/>
      <c r="O302" s="31"/>
      <c r="P302" s="31"/>
      <c r="Q302" s="31"/>
      <c r="R302" s="31"/>
      <c r="S302" s="31"/>
      <c r="T302" s="31"/>
      <c r="U302" s="31"/>
      <c r="V302" s="31"/>
    </row>
    <row r="303" spans="3:22" s="42" customFormat="1" x14ac:dyDescent="0.2">
      <c r="C303" s="31"/>
      <c r="D303" s="31"/>
      <c r="E303" s="31"/>
      <c r="F303" s="31"/>
      <c r="G303" s="31"/>
      <c r="H303" s="31"/>
      <c r="I303" s="31"/>
      <c r="J303" s="31"/>
      <c r="K303" s="31"/>
      <c r="L303" s="43"/>
      <c r="M303" s="31"/>
      <c r="N303" s="31"/>
      <c r="O303" s="31"/>
      <c r="P303" s="31"/>
      <c r="Q303" s="31"/>
      <c r="R303" s="31"/>
      <c r="S303" s="31"/>
      <c r="T303" s="31"/>
      <c r="U303" s="31"/>
      <c r="V303" s="31"/>
    </row>
    <row r="304" spans="3:22" s="42" customFormat="1" x14ac:dyDescent="0.2">
      <c r="C304" s="31"/>
      <c r="D304" s="31"/>
      <c r="E304" s="31"/>
      <c r="F304" s="31"/>
      <c r="G304" s="31"/>
      <c r="H304" s="31"/>
      <c r="I304" s="31"/>
      <c r="J304" s="31"/>
      <c r="K304" s="31"/>
      <c r="L304" s="43"/>
      <c r="M304" s="31"/>
      <c r="N304" s="31"/>
      <c r="O304" s="31"/>
      <c r="P304" s="31"/>
      <c r="Q304" s="31"/>
      <c r="R304" s="31"/>
      <c r="S304" s="31"/>
      <c r="T304" s="31"/>
      <c r="U304" s="31"/>
      <c r="V304" s="31"/>
    </row>
    <row r="305" spans="3:22" s="42" customFormat="1" x14ac:dyDescent="0.2">
      <c r="C305" s="31"/>
      <c r="D305" s="31"/>
      <c r="E305" s="31"/>
      <c r="F305" s="31"/>
      <c r="G305" s="31"/>
      <c r="H305" s="31"/>
      <c r="I305" s="31"/>
      <c r="J305" s="31"/>
      <c r="K305" s="31"/>
      <c r="L305" s="43"/>
      <c r="M305" s="31"/>
      <c r="N305" s="31"/>
      <c r="O305" s="31"/>
      <c r="P305" s="31"/>
      <c r="Q305" s="31"/>
      <c r="R305" s="31"/>
      <c r="S305" s="31"/>
      <c r="T305" s="31"/>
      <c r="U305" s="31"/>
      <c r="V305" s="31"/>
    </row>
    <row r="306" spans="3:22" s="42" customFormat="1" x14ac:dyDescent="0.2">
      <c r="C306" s="31"/>
      <c r="D306" s="31"/>
      <c r="E306" s="31"/>
      <c r="F306" s="31"/>
      <c r="G306" s="31"/>
      <c r="H306" s="31"/>
      <c r="I306" s="31"/>
      <c r="J306" s="31"/>
      <c r="K306" s="31"/>
      <c r="L306" s="43"/>
      <c r="M306" s="31"/>
      <c r="N306" s="31"/>
      <c r="O306" s="31"/>
      <c r="P306" s="31"/>
      <c r="Q306" s="31"/>
      <c r="R306" s="31"/>
      <c r="S306" s="31"/>
      <c r="T306" s="31"/>
      <c r="U306" s="31"/>
      <c r="V306" s="31"/>
    </row>
    <row r="307" spans="3:22" s="42" customFormat="1" x14ac:dyDescent="0.2">
      <c r="C307" s="31"/>
      <c r="D307" s="31"/>
      <c r="E307" s="31"/>
      <c r="F307" s="31"/>
      <c r="G307" s="31"/>
      <c r="H307" s="31"/>
      <c r="I307" s="31"/>
      <c r="J307" s="31"/>
      <c r="K307" s="31"/>
      <c r="L307" s="43"/>
      <c r="M307" s="31"/>
      <c r="N307" s="31"/>
      <c r="O307" s="31"/>
      <c r="P307" s="31"/>
      <c r="Q307" s="31"/>
      <c r="R307" s="31"/>
      <c r="S307" s="31"/>
      <c r="T307" s="31"/>
      <c r="U307" s="31"/>
      <c r="V307" s="31"/>
    </row>
    <row r="308" spans="3:22" s="42" customFormat="1" x14ac:dyDescent="0.2">
      <c r="C308" s="31"/>
      <c r="D308" s="31"/>
      <c r="E308" s="31"/>
      <c r="F308" s="31"/>
      <c r="G308" s="31"/>
      <c r="H308" s="31"/>
      <c r="I308" s="31"/>
      <c r="J308" s="31"/>
      <c r="K308" s="31"/>
      <c r="L308" s="43"/>
      <c r="M308" s="31"/>
      <c r="N308" s="31"/>
      <c r="O308" s="31"/>
      <c r="P308" s="31"/>
      <c r="Q308" s="31"/>
      <c r="R308" s="31"/>
      <c r="S308" s="31"/>
      <c r="T308" s="31"/>
      <c r="U308" s="31"/>
      <c r="V308" s="31"/>
    </row>
    <row r="309" spans="3:22" s="42" customFormat="1" x14ac:dyDescent="0.2">
      <c r="C309" s="31"/>
      <c r="D309" s="31"/>
      <c r="E309" s="31"/>
      <c r="F309" s="31"/>
      <c r="G309" s="31"/>
      <c r="H309" s="31"/>
      <c r="I309" s="31"/>
      <c r="J309" s="31"/>
      <c r="K309" s="31"/>
      <c r="L309" s="43"/>
      <c r="M309" s="31"/>
      <c r="N309" s="31"/>
      <c r="O309" s="31"/>
      <c r="P309" s="31"/>
      <c r="Q309" s="31"/>
      <c r="R309" s="31"/>
      <c r="S309" s="31"/>
      <c r="T309" s="31"/>
      <c r="U309" s="31"/>
      <c r="V309" s="31"/>
    </row>
    <row r="310" spans="3:22" s="42" customFormat="1" x14ac:dyDescent="0.2">
      <c r="C310" s="31"/>
      <c r="D310" s="31"/>
      <c r="E310" s="31"/>
      <c r="F310" s="31"/>
      <c r="G310" s="31"/>
      <c r="H310" s="31"/>
      <c r="I310" s="31"/>
      <c r="J310" s="31"/>
      <c r="K310" s="31"/>
      <c r="L310" s="43"/>
      <c r="M310" s="31"/>
      <c r="N310" s="31"/>
      <c r="O310" s="31"/>
      <c r="P310" s="31"/>
      <c r="Q310" s="31"/>
      <c r="R310" s="31"/>
      <c r="S310" s="31"/>
      <c r="T310" s="31"/>
      <c r="U310" s="31"/>
      <c r="V310" s="31"/>
    </row>
    <row r="311" spans="3:22" s="42" customFormat="1" x14ac:dyDescent="0.2">
      <c r="C311" s="31"/>
      <c r="D311" s="31"/>
      <c r="E311" s="31"/>
      <c r="F311" s="31"/>
      <c r="G311" s="31"/>
      <c r="H311" s="31"/>
      <c r="I311" s="31"/>
      <c r="J311" s="31"/>
      <c r="K311" s="31"/>
      <c r="L311" s="43"/>
      <c r="M311" s="31"/>
      <c r="N311" s="31"/>
      <c r="O311" s="31"/>
      <c r="P311" s="31"/>
      <c r="Q311" s="31"/>
      <c r="R311" s="31"/>
      <c r="S311" s="31"/>
      <c r="T311" s="31"/>
      <c r="U311" s="31"/>
      <c r="V311" s="31"/>
    </row>
    <row r="312" spans="3:22" s="42" customFormat="1" x14ac:dyDescent="0.2">
      <c r="C312" s="31"/>
      <c r="D312" s="31"/>
      <c r="E312" s="31"/>
      <c r="F312" s="31"/>
      <c r="G312" s="31"/>
      <c r="H312" s="31"/>
      <c r="I312" s="31"/>
      <c r="J312" s="31"/>
      <c r="K312" s="31"/>
      <c r="L312" s="43"/>
      <c r="M312" s="31"/>
      <c r="N312" s="31"/>
      <c r="O312" s="31"/>
      <c r="P312" s="31"/>
      <c r="Q312" s="31"/>
      <c r="R312" s="31"/>
      <c r="S312" s="31"/>
      <c r="T312" s="31"/>
      <c r="U312" s="31"/>
      <c r="V312" s="31"/>
    </row>
    <row r="313" spans="3:22" s="42" customFormat="1" x14ac:dyDescent="0.2">
      <c r="C313" s="31"/>
      <c r="D313" s="31"/>
      <c r="E313" s="31"/>
      <c r="F313" s="31"/>
      <c r="G313" s="31"/>
      <c r="H313" s="31"/>
      <c r="I313" s="31"/>
      <c r="J313" s="31"/>
      <c r="K313" s="31"/>
      <c r="L313" s="43"/>
      <c r="M313" s="31"/>
      <c r="N313" s="31"/>
      <c r="O313" s="31"/>
      <c r="P313" s="31"/>
      <c r="Q313" s="31"/>
      <c r="R313" s="31"/>
      <c r="S313" s="31"/>
      <c r="T313" s="31"/>
      <c r="U313" s="31"/>
      <c r="V313" s="31"/>
    </row>
    <row r="314" spans="3:22" s="42" customFormat="1" x14ac:dyDescent="0.2">
      <c r="C314" s="31"/>
      <c r="D314" s="31"/>
      <c r="E314" s="31"/>
      <c r="F314" s="31"/>
      <c r="G314" s="31"/>
      <c r="H314" s="31"/>
      <c r="I314" s="31"/>
      <c r="J314" s="31"/>
      <c r="K314" s="31"/>
      <c r="L314" s="43"/>
      <c r="M314" s="31"/>
      <c r="N314" s="31"/>
      <c r="O314" s="31"/>
      <c r="P314" s="31"/>
      <c r="Q314" s="31"/>
      <c r="R314" s="31"/>
      <c r="S314" s="31"/>
      <c r="T314" s="31"/>
      <c r="U314" s="31"/>
      <c r="V314" s="31"/>
    </row>
    <row r="315" spans="3:22" s="42" customFormat="1" x14ac:dyDescent="0.2">
      <c r="C315" s="31"/>
      <c r="D315" s="31"/>
      <c r="E315" s="31"/>
      <c r="F315" s="31"/>
      <c r="G315" s="31"/>
      <c r="H315" s="31"/>
      <c r="I315" s="31"/>
      <c r="J315" s="31"/>
      <c r="K315" s="31"/>
      <c r="L315" s="43"/>
      <c r="M315" s="31"/>
      <c r="N315" s="31"/>
      <c r="O315" s="31"/>
      <c r="P315" s="31"/>
      <c r="Q315" s="31"/>
      <c r="R315" s="31"/>
      <c r="S315" s="31"/>
      <c r="T315" s="31"/>
      <c r="U315" s="31"/>
      <c r="V315" s="31"/>
    </row>
    <row r="316" spans="3:22" s="42" customFormat="1" x14ac:dyDescent="0.2">
      <c r="C316" s="31"/>
      <c r="D316" s="31"/>
      <c r="E316" s="31"/>
      <c r="F316" s="31"/>
      <c r="G316" s="31"/>
      <c r="H316" s="31"/>
      <c r="I316" s="31"/>
      <c r="J316" s="31"/>
      <c r="K316" s="31"/>
      <c r="L316" s="43"/>
      <c r="M316" s="31"/>
      <c r="N316" s="31"/>
      <c r="O316" s="31"/>
      <c r="P316" s="31"/>
      <c r="Q316" s="31"/>
      <c r="R316" s="31"/>
      <c r="S316" s="31"/>
      <c r="T316" s="31"/>
      <c r="U316" s="31"/>
      <c r="V316" s="31"/>
    </row>
    <row r="317" spans="3:22" s="42" customFormat="1" x14ac:dyDescent="0.2">
      <c r="C317" s="31"/>
      <c r="D317" s="31"/>
      <c r="E317" s="31"/>
      <c r="F317" s="31"/>
      <c r="G317" s="31"/>
      <c r="H317" s="31"/>
      <c r="I317" s="31"/>
      <c r="J317" s="31"/>
      <c r="K317" s="31"/>
      <c r="L317" s="43"/>
      <c r="M317" s="31"/>
      <c r="N317" s="31"/>
      <c r="O317" s="31"/>
      <c r="P317" s="31"/>
      <c r="Q317" s="31"/>
      <c r="R317" s="31"/>
      <c r="S317" s="31"/>
      <c r="T317" s="31"/>
      <c r="U317" s="31"/>
      <c r="V317" s="31"/>
    </row>
    <row r="318" spans="3:22" s="42" customFormat="1" x14ac:dyDescent="0.2">
      <c r="C318" s="31"/>
      <c r="D318" s="31"/>
      <c r="E318" s="31"/>
      <c r="F318" s="31"/>
      <c r="G318" s="31"/>
      <c r="H318" s="31"/>
      <c r="I318" s="31"/>
      <c r="J318" s="31"/>
      <c r="K318" s="31"/>
      <c r="L318" s="43"/>
      <c r="M318" s="31"/>
      <c r="N318" s="31"/>
      <c r="O318" s="31"/>
      <c r="P318" s="31"/>
      <c r="Q318" s="31"/>
      <c r="R318" s="31"/>
      <c r="S318" s="31"/>
      <c r="T318" s="31"/>
      <c r="U318" s="31"/>
      <c r="V318" s="31"/>
    </row>
    <row r="319" spans="3:22" s="42" customFormat="1" x14ac:dyDescent="0.2">
      <c r="C319" s="31"/>
      <c r="D319" s="31"/>
      <c r="E319" s="31"/>
      <c r="F319" s="31"/>
      <c r="G319" s="31"/>
      <c r="H319" s="31"/>
      <c r="I319" s="31"/>
      <c r="J319" s="31"/>
      <c r="K319" s="31"/>
      <c r="L319" s="43"/>
      <c r="M319" s="31"/>
      <c r="N319" s="31"/>
      <c r="O319" s="31"/>
      <c r="P319" s="31"/>
      <c r="Q319" s="31"/>
      <c r="R319" s="31"/>
      <c r="S319" s="31"/>
      <c r="T319" s="31"/>
      <c r="U319" s="31"/>
      <c r="V319" s="31"/>
    </row>
    <row r="320" spans="3:22" s="42" customFormat="1" x14ac:dyDescent="0.2">
      <c r="C320" s="31"/>
      <c r="D320" s="31"/>
      <c r="E320" s="31"/>
      <c r="F320" s="31"/>
      <c r="G320" s="31"/>
      <c r="H320" s="31"/>
      <c r="I320" s="31"/>
      <c r="J320" s="31"/>
      <c r="K320" s="31"/>
      <c r="L320" s="43"/>
      <c r="M320" s="31"/>
      <c r="N320" s="31"/>
      <c r="O320" s="31"/>
      <c r="P320" s="31"/>
      <c r="Q320" s="31"/>
      <c r="R320" s="31"/>
      <c r="S320" s="31"/>
      <c r="T320" s="31"/>
      <c r="U320" s="31"/>
      <c r="V320" s="31"/>
    </row>
    <row r="321" spans="3:22" s="42" customFormat="1" x14ac:dyDescent="0.2">
      <c r="C321" s="31"/>
      <c r="D321" s="31"/>
      <c r="E321" s="31"/>
      <c r="F321" s="31"/>
      <c r="G321" s="31"/>
      <c r="H321" s="31"/>
      <c r="I321" s="31"/>
      <c r="J321" s="31"/>
      <c r="K321" s="31"/>
      <c r="L321" s="43"/>
      <c r="M321" s="31"/>
      <c r="N321" s="31"/>
      <c r="O321" s="31"/>
      <c r="P321" s="31"/>
      <c r="Q321" s="31"/>
      <c r="R321" s="31"/>
      <c r="S321" s="31"/>
      <c r="T321" s="31"/>
      <c r="U321" s="31"/>
      <c r="V321" s="31"/>
    </row>
    <row r="322" spans="3:22" s="42" customFormat="1" x14ac:dyDescent="0.2">
      <c r="C322" s="31"/>
      <c r="D322" s="31"/>
      <c r="E322" s="31"/>
      <c r="F322" s="31"/>
      <c r="G322" s="31"/>
      <c r="H322" s="31"/>
      <c r="I322" s="31"/>
      <c r="J322" s="31"/>
      <c r="K322" s="31"/>
      <c r="L322" s="43"/>
      <c r="M322" s="31"/>
      <c r="N322" s="31"/>
      <c r="O322" s="31"/>
      <c r="P322" s="31"/>
      <c r="Q322" s="31"/>
      <c r="R322" s="31"/>
      <c r="S322" s="31"/>
      <c r="T322" s="31"/>
      <c r="U322" s="31"/>
      <c r="V322" s="31"/>
    </row>
    <row r="323" spans="3:22" s="42" customFormat="1" x14ac:dyDescent="0.2">
      <c r="C323" s="31"/>
      <c r="D323" s="31"/>
      <c r="E323" s="31"/>
      <c r="F323" s="31"/>
      <c r="G323" s="31"/>
      <c r="H323" s="31"/>
      <c r="I323" s="31"/>
      <c r="J323" s="31"/>
      <c r="K323" s="31"/>
      <c r="L323" s="43"/>
      <c r="M323" s="31"/>
      <c r="N323" s="31"/>
      <c r="O323" s="31"/>
      <c r="P323" s="31"/>
      <c r="Q323" s="31"/>
      <c r="R323" s="31"/>
      <c r="S323" s="31"/>
      <c r="T323" s="31"/>
      <c r="U323" s="31"/>
      <c r="V323" s="31"/>
    </row>
    <row r="324" spans="3:22" s="42" customFormat="1" x14ac:dyDescent="0.2">
      <c r="C324" s="31"/>
      <c r="D324" s="31"/>
      <c r="E324" s="31"/>
      <c r="F324" s="31"/>
      <c r="G324" s="31"/>
      <c r="H324" s="31"/>
      <c r="I324" s="31"/>
      <c r="J324" s="31"/>
      <c r="K324" s="31"/>
      <c r="L324" s="43"/>
      <c r="M324" s="31"/>
      <c r="N324" s="31"/>
      <c r="O324" s="31"/>
      <c r="P324" s="31"/>
      <c r="Q324" s="31"/>
      <c r="R324" s="31"/>
      <c r="S324" s="31"/>
      <c r="T324" s="31"/>
      <c r="U324" s="31"/>
      <c r="V324" s="31"/>
    </row>
    <row r="325" spans="3:22" s="42" customFormat="1" x14ac:dyDescent="0.2">
      <c r="C325" s="31"/>
      <c r="D325" s="31"/>
      <c r="E325" s="31"/>
      <c r="F325" s="31"/>
      <c r="G325" s="31"/>
      <c r="H325" s="31"/>
      <c r="I325" s="31"/>
      <c r="J325" s="31"/>
      <c r="K325" s="31"/>
      <c r="L325" s="43"/>
      <c r="M325" s="31"/>
      <c r="N325" s="31"/>
      <c r="O325" s="31"/>
      <c r="P325" s="31"/>
      <c r="Q325" s="31"/>
      <c r="R325" s="31"/>
      <c r="S325" s="31"/>
      <c r="T325" s="31"/>
      <c r="U325" s="31"/>
      <c r="V325" s="31"/>
    </row>
    <row r="326" spans="3:22" s="42" customFormat="1" x14ac:dyDescent="0.2">
      <c r="C326" s="31"/>
      <c r="D326" s="31"/>
      <c r="E326" s="31"/>
      <c r="F326" s="31"/>
      <c r="G326" s="31"/>
      <c r="H326" s="31"/>
      <c r="I326" s="31"/>
      <c r="J326" s="31"/>
      <c r="K326" s="31"/>
      <c r="L326" s="43"/>
      <c r="M326" s="31"/>
      <c r="N326" s="31"/>
      <c r="O326" s="31"/>
      <c r="P326" s="31"/>
      <c r="Q326" s="31"/>
      <c r="R326" s="31"/>
      <c r="S326" s="31"/>
      <c r="T326" s="31"/>
      <c r="U326" s="31"/>
      <c r="V326" s="31"/>
    </row>
    <row r="327" spans="3:22" s="42" customFormat="1" x14ac:dyDescent="0.2">
      <c r="C327" s="31"/>
      <c r="D327" s="31"/>
      <c r="E327" s="31"/>
      <c r="F327" s="31"/>
      <c r="G327" s="31"/>
      <c r="H327" s="31"/>
      <c r="I327" s="31"/>
      <c r="J327" s="31"/>
      <c r="K327" s="31"/>
      <c r="L327" s="43"/>
      <c r="M327" s="31"/>
      <c r="N327" s="31"/>
      <c r="O327" s="31"/>
      <c r="P327" s="31"/>
      <c r="Q327" s="31"/>
      <c r="R327" s="31"/>
      <c r="S327" s="31"/>
      <c r="T327" s="31"/>
      <c r="U327" s="31"/>
      <c r="V327" s="31"/>
    </row>
    <row r="328" spans="3:22" s="42" customFormat="1" x14ac:dyDescent="0.2">
      <c r="C328" s="31"/>
      <c r="D328" s="31"/>
      <c r="E328" s="31"/>
      <c r="F328" s="31"/>
      <c r="G328" s="31"/>
      <c r="H328" s="31"/>
      <c r="I328" s="31"/>
      <c r="J328" s="31"/>
      <c r="K328" s="31"/>
      <c r="L328" s="43"/>
      <c r="M328" s="31"/>
      <c r="N328" s="31"/>
      <c r="O328" s="31"/>
      <c r="P328" s="31"/>
      <c r="Q328" s="31"/>
      <c r="R328" s="31"/>
      <c r="S328" s="31"/>
      <c r="T328" s="31"/>
      <c r="U328" s="31"/>
      <c r="V328" s="31"/>
    </row>
    <row r="329" spans="3:22" s="42" customFormat="1" x14ac:dyDescent="0.2">
      <c r="C329" s="31"/>
      <c r="D329" s="31"/>
      <c r="E329" s="31"/>
      <c r="F329" s="31"/>
      <c r="G329" s="31"/>
      <c r="H329" s="31"/>
      <c r="I329" s="31"/>
      <c r="J329" s="31"/>
      <c r="K329" s="31"/>
      <c r="L329" s="43"/>
      <c r="M329" s="31"/>
      <c r="N329" s="31"/>
      <c r="O329" s="31"/>
      <c r="P329" s="31"/>
      <c r="Q329" s="31"/>
      <c r="R329" s="31"/>
      <c r="S329" s="31"/>
      <c r="T329" s="31"/>
      <c r="U329" s="31"/>
      <c r="V329" s="31"/>
    </row>
    <row r="330" spans="3:22" s="42" customFormat="1" x14ac:dyDescent="0.2">
      <c r="C330" s="31"/>
      <c r="D330" s="31"/>
      <c r="E330" s="31"/>
      <c r="F330" s="31"/>
      <c r="G330" s="31"/>
      <c r="H330" s="31"/>
      <c r="I330" s="31"/>
      <c r="J330" s="31"/>
      <c r="K330" s="31"/>
      <c r="L330" s="43"/>
      <c r="M330" s="31"/>
      <c r="N330" s="31"/>
      <c r="O330" s="31"/>
      <c r="P330" s="31"/>
      <c r="Q330" s="31"/>
      <c r="R330" s="31"/>
      <c r="S330" s="31"/>
      <c r="T330" s="31"/>
      <c r="U330" s="31"/>
      <c r="V330" s="31"/>
    </row>
    <row r="331" spans="3:22" s="42" customFormat="1" x14ac:dyDescent="0.2">
      <c r="C331" s="31"/>
      <c r="D331" s="31"/>
      <c r="E331" s="31"/>
      <c r="F331" s="31"/>
      <c r="G331" s="31"/>
      <c r="H331" s="31"/>
      <c r="I331" s="31"/>
      <c r="J331" s="31"/>
      <c r="K331" s="31"/>
      <c r="L331" s="43"/>
      <c r="M331" s="31"/>
      <c r="N331" s="31"/>
      <c r="O331" s="31"/>
      <c r="P331" s="31"/>
      <c r="Q331" s="31"/>
      <c r="R331" s="31"/>
      <c r="S331" s="31"/>
      <c r="T331" s="31"/>
      <c r="U331" s="31"/>
      <c r="V331" s="31"/>
    </row>
    <row r="332" spans="3:22" s="42" customFormat="1" x14ac:dyDescent="0.2">
      <c r="C332" s="31"/>
      <c r="D332" s="31"/>
      <c r="E332" s="31"/>
      <c r="F332" s="31"/>
      <c r="G332" s="31"/>
      <c r="H332" s="31"/>
      <c r="I332" s="31"/>
      <c r="J332" s="31"/>
      <c r="K332" s="31"/>
      <c r="L332" s="43"/>
      <c r="M332" s="31"/>
      <c r="N332" s="31"/>
      <c r="O332" s="31"/>
      <c r="P332" s="31"/>
      <c r="Q332" s="31"/>
      <c r="R332" s="31"/>
      <c r="S332" s="31"/>
      <c r="T332" s="31"/>
      <c r="U332" s="31"/>
      <c r="V332" s="31"/>
    </row>
    <row r="333" spans="3:22" s="42" customFormat="1" x14ac:dyDescent="0.2">
      <c r="C333" s="31"/>
      <c r="D333" s="31"/>
      <c r="E333" s="31"/>
      <c r="F333" s="31"/>
      <c r="G333" s="31"/>
      <c r="H333" s="31"/>
      <c r="I333" s="31"/>
      <c r="J333" s="31"/>
      <c r="K333" s="31"/>
      <c r="L333" s="43"/>
      <c r="M333" s="31"/>
      <c r="N333" s="31"/>
      <c r="O333" s="31"/>
      <c r="P333" s="31"/>
      <c r="Q333" s="31"/>
      <c r="R333" s="31"/>
      <c r="S333" s="31"/>
      <c r="T333" s="31"/>
      <c r="U333" s="31"/>
      <c r="V333" s="31"/>
    </row>
    <row r="334" spans="3:22" s="42" customFormat="1" x14ac:dyDescent="0.2">
      <c r="C334" s="31"/>
      <c r="D334" s="31"/>
      <c r="E334" s="31"/>
      <c r="F334" s="31"/>
      <c r="G334" s="31"/>
      <c r="H334" s="31"/>
      <c r="I334" s="31"/>
      <c r="J334" s="31"/>
      <c r="K334" s="31"/>
      <c r="L334" s="43"/>
      <c r="M334" s="31"/>
      <c r="N334" s="31"/>
      <c r="O334" s="31"/>
      <c r="P334" s="31"/>
      <c r="Q334" s="31"/>
      <c r="R334" s="31"/>
      <c r="S334" s="31"/>
      <c r="T334" s="31"/>
      <c r="U334" s="31"/>
      <c r="V334" s="31"/>
    </row>
    <row r="335" spans="3:22" s="42" customFormat="1" x14ac:dyDescent="0.2">
      <c r="C335" s="31"/>
      <c r="D335" s="31"/>
      <c r="E335" s="31"/>
      <c r="F335" s="31"/>
      <c r="G335" s="31"/>
      <c r="H335" s="31"/>
      <c r="I335" s="31"/>
      <c r="J335" s="31"/>
      <c r="K335" s="31"/>
      <c r="L335" s="43"/>
      <c r="M335" s="31"/>
      <c r="N335" s="31"/>
      <c r="O335" s="31"/>
      <c r="P335" s="31"/>
      <c r="Q335" s="31"/>
      <c r="R335" s="31"/>
      <c r="S335" s="31"/>
      <c r="T335" s="31"/>
      <c r="U335" s="31"/>
      <c r="V335" s="31"/>
    </row>
    <row r="336" spans="3:22" s="42" customFormat="1" x14ac:dyDescent="0.2">
      <c r="C336" s="31"/>
      <c r="D336" s="31"/>
      <c r="E336" s="31"/>
      <c r="F336" s="31"/>
      <c r="G336" s="31"/>
      <c r="H336" s="31"/>
      <c r="I336" s="31"/>
      <c r="J336" s="31"/>
      <c r="K336" s="31"/>
      <c r="L336" s="43"/>
      <c r="M336" s="31"/>
      <c r="N336" s="31"/>
      <c r="O336" s="31"/>
      <c r="P336" s="31"/>
      <c r="Q336" s="31"/>
      <c r="R336" s="31"/>
      <c r="S336" s="31"/>
      <c r="T336" s="31"/>
      <c r="U336" s="31"/>
      <c r="V336" s="31"/>
    </row>
    <row r="337" spans="3:22" s="42" customFormat="1" x14ac:dyDescent="0.2">
      <c r="C337" s="31"/>
      <c r="D337" s="31"/>
      <c r="E337" s="31"/>
      <c r="F337" s="31"/>
      <c r="G337" s="31"/>
      <c r="H337" s="31"/>
      <c r="I337" s="31"/>
      <c r="J337" s="31"/>
      <c r="K337" s="31"/>
      <c r="L337" s="43"/>
      <c r="M337" s="31"/>
      <c r="N337" s="31"/>
      <c r="O337" s="31"/>
      <c r="P337" s="31"/>
      <c r="Q337" s="31"/>
      <c r="R337" s="31"/>
      <c r="S337" s="31"/>
      <c r="T337" s="31"/>
      <c r="U337" s="31"/>
      <c r="V337" s="31"/>
    </row>
    <row r="338" spans="3:22" s="42" customFormat="1" x14ac:dyDescent="0.2">
      <c r="C338" s="31"/>
      <c r="D338" s="31"/>
      <c r="E338" s="31"/>
      <c r="F338" s="31"/>
      <c r="G338" s="31"/>
      <c r="H338" s="31"/>
      <c r="I338" s="31"/>
      <c r="J338" s="31"/>
      <c r="K338" s="31"/>
      <c r="L338" s="43"/>
      <c r="M338" s="31"/>
      <c r="N338" s="31"/>
      <c r="O338" s="31"/>
      <c r="P338" s="31"/>
      <c r="Q338" s="31"/>
      <c r="R338" s="31"/>
      <c r="S338" s="31"/>
      <c r="T338" s="31"/>
      <c r="U338" s="31"/>
      <c r="V338" s="31"/>
    </row>
    <row r="339" spans="3:22" s="42" customFormat="1" x14ac:dyDescent="0.2">
      <c r="C339" s="31"/>
      <c r="D339" s="31"/>
      <c r="E339" s="31"/>
      <c r="F339" s="31"/>
      <c r="G339" s="31"/>
      <c r="H339" s="31"/>
      <c r="I339" s="31"/>
      <c r="J339" s="31"/>
      <c r="K339" s="31"/>
      <c r="L339" s="43"/>
      <c r="M339" s="31"/>
      <c r="N339" s="31"/>
      <c r="O339" s="31"/>
      <c r="P339" s="31"/>
      <c r="Q339" s="31"/>
      <c r="R339" s="31"/>
      <c r="S339" s="31"/>
      <c r="T339" s="31"/>
      <c r="U339" s="31"/>
      <c r="V339" s="31"/>
    </row>
    <row r="340" spans="3:22" s="42" customFormat="1" x14ac:dyDescent="0.2">
      <c r="C340" s="31"/>
      <c r="D340" s="31"/>
      <c r="E340" s="31"/>
      <c r="F340" s="31"/>
      <c r="G340" s="31"/>
      <c r="H340" s="31"/>
      <c r="I340" s="31"/>
      <c r="J340" s="31"/>
      <c r="K340" s="31"/>
      <c r="L340" s="43"/>
      <c r="M340" s="31"/>
      <c r="N340" s="31"/>
      <c r="O340" s="31"/>
      <c r="P340" s="31"/>
      <c r="Q340" s="31"/>
      <c r="R340" s="31"/>
      <c r="S340" s="31"/>
      <c r="T340" s="31"/>
      <c r="U340" s="31"/>
      <c r="V340" s="31"/>
    </row>
    <row r="341" spans="3:22" s="42" customFormat="1" x14ac:dyDescent="0.2">
      <c r="C341" s="31"/>
      <c r="D341" s="31"/>
      <c r="E341" s="31"/>
      <c r="F341" s="31"/>
      <c r="G341" s="31"/>
      <c r="H341" s="31"/>
      <c r="I341" s="31"/>
      <c r="J341" s="31"/>
      <c r="K341" s="31"/>
      <c r="L341" s="43"/>
      <c r="M341" s="31"/>
      <c r="N341" s="31"/>
      <c r="O341" s="31"/>
      <c r="P341" s="31"/>
      <c r="Q341" s="31"/>
      <c r="R341" s="31"/>
      <c r="S341" s="31"/>
      <c r="T341" s="31"/>
      <c r="U341" s="31"/>
      <c r="V341" s="31"/>
    </row>
    <row r="342" spans="3:22" s="42" customFormat="1" x14ac:dyDescent="0.2">
      <c r="C342" s="31"/>
      <c r="D342" s="31"/>
      <c r="E342" s="31"/>
      <c r="F342" s="31"/>
      <c r="G342" s="31"/>
      <c r="H342" s="31"/>
      <c r="I342" s="31"/>
      <c r="J342" s="31"/>
      <c r="K342" s="31"/>
      <c r="L342" s="43"/>
      <c r="M342" s="31"/>
      <c r="N342" s="31"/>
      <c r="O342" s="31"/>
      <c r="P342" s="31"/>
      <c r="Q342" s="31"/>
      <c r="R342" s="31"/>
      <c r="S342" s="31"/>
      <c r="T342" s="31"/>
      <c r="U342" s="31"/>
      <c r="V342" s="31"/>
    </row>
    <row r="343" spans="3:22" s="42" customFormat="1" x14ac:dyDescent="0.2">
      <c r="C343" s="31"/>
      <c r="D343" s="31"/>
      <c r="E343" s="31"/>
      <c r="F343" s="31"/>
      <c r="G343" s="31"/>
      <c r="H343" s="31"/>
      <c r="I343" s="31"/>
      <c r="J343" s="31"/>
      <c r="K343" s="31"/>
      <c r="L343" s="43"/>
      <c r="M343" s="31"/>
      <c r="N343" s="31"/>
      <c r="O343" s="31"/>
      <c r="P343" s="31"/>
      <c r="Q343" s="31"/>
      <c r="R343" s="31"/>
      <c r="S343" s="31"/>
      <c r="T343" s="31"/>
      <c r="U343" s="31"/>
      <c r="V343" s="31"/>
    </row>
    <row r="344" spans="3:22" s="42" customFormat="1" x14ac:dyDescent="0.2">
      <c r="C344" s="31"/>
      <c r="D344" s="31"/>
      <c r="E344" s="31"/>
      <c r="F344" s="31"/>
      <c r="G344" s="31"/>
      <c r="H344" s="31"/>
      <c r="I344" s="31"/>
      <c r="J344" s="31"/>
      <c r="K344" s="31"/>
      <c r="L344" s="43"/>
      <c r="M344" s="31"/>
      <c r="N344" s="31"/>
      <c r="O344" s="31"/>
      <c r="P344" s="31"/>
      <c r="Q344" s="31"/>
      <c r="R344" s="31"/>
      <c r="S344" s="31"/>
      <c r="T344" s="31"/>
      <c r="U344" s="31"/>
      <c r="V344" s="31"/>
    </row>
    <row r="345" spans="3:22" s="42" customFormat="1" x14ac:dyDescent="0.2">
      <c r="C345" s="31"/>
      <c r="D345" s="31"/>
      <c r="E345" s="31"/>
      <c r="F345" s="31"/>
      <c r="G345" s="31"/>
      <c r="H345" s="31"/>
      <c r="I345" s="31"/>
      <c r="J345" s="31"/>
      <c r="K345" s="31"/>
      <c r="L345" s="43"/>
      <c r="M345" s="31"/>
      <c r="N345" s="31"/>
      <c r="O345" s="31"/>
      <c r="P345" s="31"/>
      <c r="Q345" s="31"/>
      <c r="R345" s="31"/>
      <c r="S345" s="31"/>
      <c r="T345" s="31"/>
      <c r="U345" s="31"/>
      <c r="V345" s="31"/>
    </row>
    <row r="346" spans="3:22" s="42" customFormat="1" x14ac:dyDescent="0.2">
      <c r="C346" s="31"/>
      <c r="D346" s="31"/>
      <c r="E346" s="31"/>
      <c r="F346" s="31"/>
      <c r="G346" s="31"/>
      <c r="H346" s="31"/>
      <c r="I346" s="31"/>
      <c r="J346" s="31"/>
      <c r="K346" s="31"/>
      <c r="L346" s="43"/>
      <c r="M346" s="31"/>
      <c r="N346" s="31"/>
      <c r="O346" s="31"/>
      <c r="P346" s="31"/>
      <c r="Q346" s="31"/>
      <c r="R346" s="31"/>
      <c r="S346" s="31"/>
      <c r="T346" s="31"/>
      <c r="U346" s="31"/>
      <c r="V346" s="31"/>
    </row>
    <row r="347" spans="3:22" s="42" customFormat="1" x14ac:dyDescent="0.2">
      <c r="C347" s="31"/>
      <c r="D347" s="31"/>
      <c r="E347" s="31"/>
      <c r="F347" s="31"/>
      <c r="G347" s="31"/>
      <c r="H347" s="31"/>
      <c r="I347" s="31"/>
      <c r="J347" s="31"/>
      <c r="K347" s="31"/>
      <c r="L347" s="43"/>
      <c r="M347" s="31"/>
      <c r="N347" s="31"/>
      <c r="O347" s="31"/>
      <c r="P347" s="31"/>
      <c r="Q347" s="31"/>
      <c r="R347" s="31"/>
      <c r="S347" s="31"/>
      <c r="T347" s="31"/>
      <c r="U347" s="31"/>
      <c r="V347" s="31"/>
    </row>
    <row r="348" spans="3:22" s="42" customFormat="1" x14ac:dyDescent="0.2">
      <c r="C348" s="31"/>
      <c r="D348" s="31"/>
      <c r="E348" s="31"/>
      <c r="F348" s="31"/>
      <c r="G348" s="31"/>
      <c r="H348" s="31"/>
      <c r="I348" s="31"/>
      <c r="J348" s="31"/>
      <c r="K348" s="31"/>
      <c r="L348" s="43"/>
      <c r="M348" s="31"/>
      <c r="N348" s="31"/>
      <c r="O348" s="31"/>
      <c r="P348" s="31"/>
      <c r="Q348" s="31"/>
      <c r="R348" s="31"/>
      <c r="S348" s="31"/>
      <c r="T348" s="31"/>
      <c r="U348" s="31"/>
      <c r="V348" s="31"/>
    </row>
    <row r="349" spans="3:22" s="42" customFormat="1" x14ac:dyDescent="0.2">
      <c r="C349" s="31"/>
      <c r="D349" s="31"/>
      <c r="E349" s="31"/>
      <c r="F349" s="31"/>
      <c r="G349" s="31"/>
      <c r="H349" s="31"/>
      <c r="I349" s="31"/>
      <c r="J349" s="31"/>
      <c r="K349" s="31"/>
      <c r="L349" s="43"/>
      <c r="M349" s="31"/>
      <c r="N349" s="31"/>
      <c r="O349" s="31"/>
      <c r="P349" s="31"/>
      <c r="Q349" s="31"/>
      <c r="R349" s="31"/>
      <c r="S349" s="31"/>
      <c r="T349" s="31"/>
      <c r="U349" s="31"/>
      <c r="V349" s="31"/>
    </row>
    <row r="350" spans="3:22" s="42" customFormat="1" x14ac:dyDescent="0.2">
      <c r="C350" s="31"/>
      <c r="D350" s="31"/>
      <c r="E350" s="31"/>
      <c r="F350" s="31"/>
      <c r="G350" s="31"/>
      <c r="H350" s="31"/>
      <c r="I350" s="31"/>
      <c r="J350" s="31"/>
      <c r="K350" s="31"/>
      <c r="L350" s="43"/>
      <c r="M350" s="31"/>
      <c r="N350" s="31"/>
      <c r="O350" s="31"/>
      <c r="P350" s="31"/>
      <c r="Q350" s="31"/>
      <c r="R350" s="31"/>
      <c r="S350" s="31"/>
      <c r="T350" s="31"/>
      <c r="U350" s="31"/>
      <c r="V350" s="31"/>
    </row>
    <row r="351" spans="3:22" s="42" customFormat="1" x14ac:dyDescent="0.2">
      <c r="C351" s="31"/>
      <c r="D351" s="31"/>
      <c r="E351" s="31"/>
      <c r="F351" s="31"/>
      <c r="G351" s="31"/>
      <c r="H351" s="31"/>
      <c r="I351" s="31"/>
      <c r="J351" s="31"/>
      <c r="K351" s="31"/>
      <c r="L351" s="43"/>
      <c r="M351" s="31"/>
      <c r="N351" s="31"/>
      <c r="O351" s="31"/>
      <c r="P351" s="31"/>
      <c r="Q351" s="31"/>
      <c r="R351" s="31"/>
      <c r="S351" s="31"/>
      <c r="T351" s="31"/>
      <c r="U351" s="31"/>
      <c r="V351" s="31"/>
    </row>
    <row r="352" spans="3:22" s="42" customFormat="1" x14ac:dyDescent="0.2">
      <c r="C352" s="31"/>
      <c r="D352" s="31"/>
      <c r="E352" s="31"/>
      <c r="F352" s="31"/>
      <c r="G352" s="31"/>
      <c r="H352" s="31"/>
      <c r="I352" s="31"/>
      <c r="J352" s="31"/>
      <c r="K352" s="31"/>
      <c r="L352" s="43"/>
      <c r="M352" s="31"/>
      <c r="N352" s="31"/>
      <c r="O352" s="31"/>
      <c r="P352" s="31"/>
      <c r="Q352" s="31"/>
      <c r="R352" s="31"/>
      <c r="S352" s="31"/>
      <c r="T352" s="31"/>
      <c r="U352" s="31"/>
      <c r="V352" s="31"/>
    </row>
    <row r="353" spans="3:22" s="42" customFormat="1" x14ac:dyDescent="0.2">
      <c r="C353" s="31"/>
      <c r="D353" s="31"/>
      <c r="E353" s="31"/>
      <c r="F353" s="31"/>
      <c r="G353" s="31"/>
      <c r="H353" s="31"/>
      <c r="I353" s="31"/>
      <c r="J353" s="31"/>
      <c r="K353" s="31"/>
      <c r="L353" s="43"/>
      <c r="M353" s="31"/>
      <c r="N353" s="31"/>
      <c r="O353" s="31"/>
      <c r="P353" s="31"/>
      <c r="Q353" s="31"/>
      <c r="R353" s="31"/>
      <c r="S353" s="31"/>
      <c r="T353" s="31"/>
      <c r="U353" s="31"/>
      <c r="V353" s="31"/>
    </row>
    <row r="354" spans="3:22" s="42" customFormat="1" x14ac:dyDescent="0.2">
      <c r="C354" s="31"/>
      <c r="D354" s="31"/>
      <c r="E354" s="31"/>
      <c r="F354" s="31"/>
      <c r="G354" s="31"/>
      <c r="H354" s="31"/>
      <c r="I354" s="31"/>
      <c r="J354" s="31"/>
      <c r="K354" s="31"/>
      <c r="L354" s="43"/>
      <c r="M354" s="31"/>
      <c r="N354" s="31"/>
      <c r="O354" s="31"/>
      <c r="P354" s="31"/>
      <c r="Q354" s="31"/>
      <c r="R354" s="31"/>
      <c r="S354" s="31"/>
      <c r="T354" s="31"/>
      <c r="U354" s="31"/>
      <c r="V354" s="31"/>
    </row>
    <row r="355" spans="3:22" s="42" customFormat="1" x14ac:dyDescent="0.2">
      <c r="C355" s="31"/>
      <c r="D355" s="31"/>
      <c r="E355" s="31"/>
      <c r="F355" s="31"/>
      <c r="G355" s="31"/>
      <c r="H355" s="31"/>
      <c r="I355" s="31"/>
      <c r="J355" s="31"/>
      <c r="K355" s="31"/>
      <c r="L355" s="43"/>
      <c r="M355" s="31"/>
      <c r="N355" s="31"/>
      <c r="O355" s="31"/>
      <c r="P355" s="31"/>
      <c r="Q355" s="31"/>
      <c r="R355" s="31"/>
      <c r="S355" s="31"/>
      <c r="T355" s="31"/>
      <c r="U355" s="31"/>
      <c r="V355" s="31"/>
    </row>
    <row r="356" spans="3:22" s="42" customFormat="1" x14ac:dyDescent="0.2">
      <c r="C356" s="31"/>
      <c r="D356" s="31"/>
      <c r="E356" s="31"/>
      <c r="F356" s="31"/>
      <c r="G356" s="31"/>
      <c r="H356" s="31"/>
      <c r="I356" s="31"/>
      <c r="J356" s="31"/>
      <c r="K356" s="31"/>
      <c r="L356" s="43"/>
      <c r="M356" s="31"/>
      <c r="N356" s="31"/>
      <c r="O356" s="31"/>
      <c r="P356" s="31"/>
      <c r="Q356" s="31"/>
      <c r="R356" s="31"/>
      <c r="S356" s="31"/>
      <c r="T356" s="31"/>
      <c r="U356" s="31"/>
      <c r="V356" s="31"/>
    </row>
    <row r="357" spans="3:22" s="42" customFormat="1" x14ac:dyDescent="0.2">
      <c r="C357" s="31"/>
      <c r="D357" s="31"/>
      <c r="E357" s="31"/>
      <c r="F357" s="31"/>
      <c r="G357" s="31"/>
      <c r="H357" s="31"/>
      <c r="I357" s="31"/>
      <c r="J357" s="31"/>
      <c r="K357" s="31"/>
      <c r="L357" s="43"/>
      <c r="M357" s="31"/>
      <c r="N357" s="31"/>
      <c r="O357" s="31"/>
      <c r="P357" s="31"/>
      <c r="Q357" s="31"/>
      <c r="R357" s="31"/>
      <c r="S357" s="31"/>
      <c r="T357" s="31"/>
      <c r="U357" s="31"/>
      <c r="V357" s="31"/>
    </row>
    <row r="358" spans="3:22" s="42" customFormat="1" x14ac:dyDescent="0.2">
      <c r="C358" s="31"/>
      <c r="D358" s="31"/>
      <c r="E358" s="31"/>
      <c r="F358" s="31"/>
      <c r="G358" s="31"/>
      <c r="H358" s="31"/>
      <c r="I358" s="31"/>
      <c r="J358" s="31"/>
      <c r="K358" s="31"/>
      <c r="L358" s="43"/>
      <c r="M358" s="31"/>
      <c r="N358" s="31"/>
      <c r="O358" s="31"/>
      <c r="P358" s="31"/>
      <c r="Q358" s="31"/>
      <c r="R358" s="31"/>
      <c r="S358" s="31"/>
      <c r="T358" s="31"/>
      <c r="U358" s="31"/>
      <c r="V358" s="31"/>
    </row>
    <row r="359" spans="3:22" s="42" customFormat="1" x14ac:dyDescent="0.2">
      <c r="C359" s="31"/>
      <c r="D359" s="31"/>
      <c r="E359" s="31"/>
      <c r="F359" s="31"/>
      <c r="G359" s="31"/>
      <c r="H359" s="31"/>
      <c r="I359" s="31"/>
      <c r="J359" s="31"/>
      <c r="K359" s="31"/>
      <c r="L359" s="43"/>
      <c r="M359" s="31"/>
      <c r="N359" s="31"/>
      <c r="O359" s="31"/>
      <c r="P359" s="31"/>
      <c r="Q359" s="31"/>
      <c r="R359" s="31"/>
      <c r="S359" s="31"/>
      <c r="T359" s="31"/>
      <c r="U359" s="31"/>
      <c r="V359" s="31"/>
    </row>
    <row r="360" spans="3:22" s="42" customFormat="1" x14ac:dyDescent="0.2">
      <c r="C360" s="31"/>
      <c r="D360" s="31"/>
      <c r="E360" s="31"/>
      <c r="F360" s="31"/>
      <c r="G360" s="31"/>
      <c r="H360" s="31"/>
      <c r="I360" s="31"/>
      <c r="J360" s="31"/>
      <c r="K360" s="31"/>
      <c r="L360" s="43"/>
      <c r="M360" s="31"/>
      <c r="N360" s="31"/>
      <c r="O360" s="31"/>
      <c r="P360" s="31"/>
      <c r="Q360" s="31"/>
      <c r="R360" s="31"/>
      <c r="S360" s="31"/>
      <c r="T360" s="31"/>
      <c r="U360" s="31"/>
      <c r="V360" s="31"/>
    </row>
    <row r="361" spans="3:22" s="42" customFormat="1" x14ac:dyDescent="0.2">
      <c r="C361" s="31"/>
      <c r="D361" s="31"/>
      <c r="E361" s="31"/>
      <c r="F361" s="31"/>
      <c r="G361" s="31"/>
      <c r="H361" s="31"/>
      <c r="I361" s="31"/>
      <c r="J361" s="31"/>
      <c r="K361" s="31"/>
      <c r="L361" s="43"/>
      <c r="M361" s="31"/>
      <c r="N361" s="31"/>
      <c r="O361" s="31"/>
      <c r="P361" s="31"/>
      <c r="Q361" s="31"/>
      <c r="R361" s="31"/>
      <c r="S361" s="31"/>
      <c r="T361" s="31"/>
      <c r="U361" s="31"/>
      <c r="V361" s="31"/>
    </row>
    <row r="362" spans="3:22" s="42" customFormat="1" x14ac:dyDescent="0.2">
      <c r="C362" s="31"/>
      <c r="D362" s="31"/>
      <c r="E362" s="31"/>
      <c r="F362" s="31"/>
      <c r="G362" s="31"/>
      <c r="H362" s="31"/>
      <c r="I362" s="31"/>
      <c r="J362" s="31"/>
      <c r="K362" s="31"/>
      <c r="L362" s="43"/>
      <c r="M362" s="31"/>
      <c r="N362" s="31"/>
      <c r="O362" s="31"/>
      <c r="P362" s="31"/>
      <c r="Q362" s="31"/>
      <c r="R362" s="31"/>
      <c r="S362" s="31"/>
      <c r="T362" s="31"/>
      <c r="U362" s="31"/>
      <c r="V362" s="31"/>
    </row>
    <row r="363" spans="3:22" s="42" customFormat="1" x14ac:dyDescent="0.2">
      <c r="C363" s="31"/>
      <c r="D363" s="31"/>
      <c r="E363" s="31"/>
      <c r="F363" s="31"/>
      <c r="G363" s="31"/>
      <c r="H363" s="31"/>
      <c r="I363" s="31"/>
      <c r="J363" s="31"/>
      <c r="K363" s="31"/>
      <c r="L363" s="43"/>
      <c r="M363" s="31"/>
      <c r="N363" s="31"/>
      <c r="O363" s="31"/>
      <c r="P363" s="31"/>
      <c r="Q363" s="31"/>
      <c r="R363" s="31"/>
      <c r="S363" s="31"/>
      <c r="T363" s="31"/>
      <c r="U363" s="31"/>
      <c r="V363" s="31"/>
    </row>
    <row r="364" spans="3:22" s="42" customFormat="1" x14ac:dyDescent="0.2">
      <c r="C364" s="31"/>
      <c r="D364" s="31"/>
      <c r="E364" s="31"/>
      <c r="F364" s="31"/>
      <c r="G364" s="31"/>
      <c r="H364" s="31"/>
      <c r="I364" s="31"/>
      <c r="J364" s="31"/>
      <c r="K364" s="31"/>
      <c r="L364" s="43"/>
      <c r="M364" s="31"/>
      <c r="N364" s="31"/>
      <c r="O364" s="31"/>
      <c r="P364" s="31"/>
      <c r="Q364" s="31"/>
      <c r="R364" s="31"/>
      <c r="S364" s="31"/>
      <c r="T364" s="31"/>
      <c r="U364" s="31"/>
      <c r="V364" s="31"/>
    </row>
    <row r="365" spans="3:22" s="42" customFormat="1" x14ac:dyDescent="0.2">
      <c r="C365" s="31"/>
      <c r="D365" s="31"/>
      <c r="E365" s="31"/>
      <c r="F365" s="31"/>
      <c r="G365" s="31"/>
      <c r="H365" s="31"/>
      <c r="I365" s="31"/>
      <c r="J365" s="31"/>
      <c r="K365" s="31"/>
      <c r="L365" s="43"/>
      <c r="M365" s="31"/>
      <c r="N365" s="31"/>
      <c r="O365" s="31"/>
      <c r="P365" s="31"/>
      <c r="Q365" s="31"/>
      <c r="R365" s="31"/>
      <c r="S365" s="31"/>
      <c r="T365" s="31"/>
      <c r="U365" s="31"/>
      <c r="V365" s="31"/>
    </row>
    <row r="366" spans="3:22" s="42" customFormat="1" x14ac:dyDescent="0.2">
      <c r="C366" s="31"/>
      <c r="D366" s="31"/>
      <c r="E366" s="31"/>
      <c r="F366" s="31"/>
      <c r="G366" s="31"/>
      <c r="H366" s="31"/>
      <c r="I366" s="31"/>
      <c r="J366" s="31"/>
      <c r="K366" s="31"/>
      <c r="L366" s="43"/>
      <c r="M366" s="31"/>
      <c r="N366" s="31"/>
      <c r="O366" s="31"/>
      <c r="P366" s="31"/>
      <c r="Q366" s="31"/>
      <c r="R366" s="31"/>
      <c r="S366" s="31"/>
      <c r="T366" s="31"/>
      <c r="U366" s="31"/>
      <c r="V366" s="31"/>
    </row>
    <row r="367" spans="3:22" s="42" customFormat="1" x14ac:dyDescent="0.2">
      <c r="C367" s="31"/>
      <c r="D367" s="31"/>
      <c r="E367" s="31"/>
      <c r="F367" s="31"/>
      <c r="G367" s="31"/>
      <c r="H367" s="31"/>
      <c r="I367" s="31"/>
      <c r="J367" s="31"/>
      <c r="K367" s="31"/>
      <c r="L367" s="43"/>
      <c r="M367" s="31"/>
      <c r="N367" s="31"/>
      <c r="O367" s="31"/>
      <c r="P367" s="31"/>
      <c r="Q367" s="31"/>
      <c r="R367" s="31"/>
      <c r="S367" s="31"/>
      <c r="T367" s="31"/>
      <c r="U367" s="31"/>
      <c r="V367" s="31"/>
    </row>
    <row r="368" spans="3:22" s="42" customFormat="1" x14ac:dyDescent="0.2">
      <c r="C368" s="31"/>
      <c r="D368" s="31"/>
      <c r="E368" s="31"/>
      <c r="F368" s="31"/>
      <c r="G368" s="31"/>
      <c r="H368" s="31"/>
      <c r="I368" s="31"/>
      <c r="J368" s="31"/>
      <c r="K368" s="31"/>
      <c r="L368" s="43"/>
      <c r="M368" s="31"/>
      <c r="N368" s="31"/>
      <c r="O368" s="31"/>
      <c r="P368" s="31"/>
      <c r="Q368" s="31"/>
      <c r="R368" s="31"/>
      <c r="S368" s="31"/>
      <c r="T368" s="31"/>
      <c r="U368" s="31"/>
      <c r="V368" s="31"/>
    </row>
    <row r="369" spans="3:22" s="42" customFormat="1" x14ac:dyDescent="0.2">
      <c r="C369" s="31"/>
      <c r="D369" s="31"/>
      <c r="E369" s="31"/>
      <c r="F369" s="31"/>
      <c r="G369" s="31"/>
      <c r="H369" s="31"/>
      <c r="I369" s="31"/>
      <c r="J369" s="31"/>
      <c r="K369" s="31"/>
      <c r="L369" s="43"/>
      <c r="M369" s="31"/>
      <c r="N369" s="31"/>
      <c r="O369" s="31"/>
      <c r="P369" s="31"/>
      <c r="Q369" s="31"/>
      <c r="R369" s="31"/>
      <c r="S369" s="31"/>
      <c r="T369" s="31"/>
      <c r="U369" s="31"/>
      <c r="V369" s="31"/>
    </row>
    <row r="370" spans="3:22" s="42" customFormat="1" x14ac:dyDescent="0.2">
      <c r="C370" s="31"/>
      <c r="D370" s="31"/>
      <c r="E370" s="31"/>
      <c r="F370" s="31"/>
      <c r="G370" s="31"/>
      <c r="H370" s="31"/>
      <c r="I370" s="31"/>
      <c r="J370" s="31"/>
      <c r="K370" s="31"/>
      <c r="L370" s="43"/>
      <c r="M370" s="31"/>
      <c r="N370" s="31"/>
      <c r="O370" s="31"/>
      <c r="P370" s="31"/>
      <c r="Q370" s="31"/>
      <c r="R370" s="31"/>
      <c r="S370" s="31"/>
      <c r="T370" s="31"/>
      <c r="U370" s="31"/>
      <c r="V370" s="31"/>
    </row>
    <row r="371" spans="3:22" s="42" customFormat="1" x14ac:dyDescent="0.2">
      <c r="C371" s="31"/>
      <c r="D371" s="31"/>
      <c r="E371" s="31"/>
      <c r="F371" s="31"/>
      <c r="G371" s="31"/>
      <c r="H371" s="31"/>
      <c r="I371" s="31"/>
      <c r="J371" s="31"/>
      <c r="K371" s="31"/>
      <c r="L371" s="43"/>
      <c r="M371" s="31"/>
      <c r="N371" s="31"/>
      <c r="O371" s="31"/>
      <c r="P371" s="31"/>
      <c r="Q371" s="31"/>
      <c r="R371" s="31"/>
      <c r="S371" s="31"/>
      <c r="T371" s="31"/>
      <c r="U371" s="31"/>
      <c r="V371" s="31"/>
    </row>
    <row r="372" spans="3:22" s="42" customFormat="1" x14ac:dyDescent="0.2">
      <c r="C372" s="31"/>
      <c r="D372" s="31"/>
      <c r="E372" s="31"/>
      <c r="F372" s="31"/>
      <c r="G372" s="31"/>
      <c r="H372" s="31"/>
      <c r="I372" s="31"/>
      <c r="J372" s="31"/>
      <c r="K372" s="31"/>
      <c r="L372" s="43"/>
      <c r="M372" s="31"/>
      <c r="N372" s="31"/>
      <c r="O372" s="31"/>
      <c r="P372" s="31"/>
      <c r="Q372" s="31"/>
      <c r="R372" s="31"/>
      <c r="S372" s="31"/>
      <c r="T372" s="31"/>
      <c r="U372" s="31"/>
      <c r="V372" s="31"/>
    </row>
    <row r="373" spans="3:22" s="42" customFormat="1" x14ac:dyDescent="0.2">
      <c r="C373" s="31"/>
      <c r="D373" s="31"/>
      <c r="E373" s="31"/>
      <c r="F373" s="31"/>
      <c r="G373" s="31"/>
      <c r="H373" s="31"/>
      <c r="I373" s="31"/>
      <c r="J373" s="31"/>
      <c r="K373" s="31"/>
      <c r="L373" s="43"/>
      <c r="M373" s="31"/>
      <c r="N373" s="31"/>
      <c r="O373" s="31"/>
      <c r="P373" s="31"/>
      <c r="Q373" s="31"/>
      <c r="R373" s="31"/>
      <c r="S373" s="31"/>
      <c r="T373" s="31"/>
      <c r="U373" s="31"/>
      <c r="V373" s="31"/>
    </row>
    <row r="374" spans="3:22" s="42" customFormat="1" x14ac:dyDescent="0.2">
      <c r="C374" s="31"/>
      <c r="D374" s="31"/>
      <c r="E374" s="31"/>
      <c r="F374" s="31"/>
      <c r="G374" s="31"/>
      <c r="H374" s="31"/>
      <c r="I374" s="31"/>
      <c r="J374" s="31"/>
      <c r="K374" s="31"/>
      <c r="L374" s="43"/>
      <c r="M374" s="31"/>
      <c r="N374" s="31"/>
      <c r="O374" s="31"/>
      <c r="P374" s="31"/>
      <c r="Q374" s="31"/>
      <c r="R374" s="31"/>
      <c r="S374" s="31"/>
      <c r="T374" s="31"/>
      <c r="U374" s="31"/>
      <c r="V374" s="31"/>
    </row>
    <row r="375" spans="3:22" s="42" customFormat="1" x14ac:dyDescent="0.2">
      <c r="C375" s="31"/>
      <c r="D375" s="31"/>
      <c r="E375" s="31"/>
      <c r="F375" s="31"/>
      <c r="G375" s="31"/>
      <c r="H375" s="31"/>
      <c r="I375" s="31"/>
      <c r="J375" s="31"/>
      <c r="K375" s="31"/>
      <c r="L375" s="43"/>
      <c r="M375" s="31"/>
      <c r="N375" s="31"/>
      <c r="O375" s="31"/>
      <c r="P375" s="31"/>
      <c r="Q375" s="31"/>
      <c r="R375" s="31"/>
      <c r="S375" s="31"/>
      <c r="T375" s="31"/>
      <c r="U375" s="31"/>
      <c r="V375" s="31"/>
    </row>
    <row r="376" spans="3:22" s="42" customFormat="1" x14ac:dyDescent="0.2">
      <c r="C376" s="31"/>
      <c r="D376" s="31"/>
      <c r="E376" s="31"/>
      <c r="F376" s="31"/>
      <c r="G376" s="31"/>
      <c r="H376" s="31"/>
      <c r="I376" s="31"/>
      <c r="J376" s="31"/>
      <c r="K376" s="31"/>
      <c r="L376" s="43"/>
      <c r="M376" s="31"/>
      <c r="N376" s="31"/>
      <c r="O376" s="31"/>
      <c r="P376" s="31"/>
      <c r="Q376" s="31"/>
      <c r="R376" s="31"/>
      <c r="S376" s="31"/>
      <c r="T376" s="31"/>
      <c r="U376" s="31"/>
      <c r="V376" s="31"/>
    </row>
    <row r="377" spans="3:22" s="42" customFormat="1" x14ac:dyDescent="0.2">
      <c r="C377" s="31"/>
      <c r="D377" s="31"/>
      <c r="E377" s="31"/>
      <c r="F377" s="31"/>
      <c r="G377" s="31"/>
      <c r="H377" s="31"/>
      <c r="I377" s="31"/>
      <c r="J377" s="31"/>
      <c r="K377" s="31"/>
      <c r="L377" s="43"/>
      <c r="M377" s="31"/>
      <c r="N377" s="31"/>
      <c r="O377" s="31"/>
      <c r="P377" s="31"/>
      <c r="Q377" s="31"/>
      <c r="R377" s="31"/>
      <c r="S377" s="31"/>
      <c r="T377" s="31"/>
      <c r="U377" s="31"/>
      <c r="V377" s="31"/>
    </row>
    <row r="378" spans="3:22" s="42" customFormat="1" x14ac:dyDescent="0.2">
      <c r="C378" s="31"/>
      <c r="D378" s="31"/>
      <c r="E378" s="31"/>
      <c r="F378" s="31"/>
      <c r="G378" s="31"/>
      <c r="H378" s="31"/>
      <c r="I378" s="31"/>
      <c r="J378" s="31"/>
      <c r="K378" s="31"/>
      <c r="L378" s="43"/>
      <c r="M378" s="31"/>
      <c r="N378" s="31"/>
      <c r="O378" s="31"/>
      <c r="P378" s="31"/>
      <c r="Q378" s="31"/>
      <c r="R378" s="31"/>
      <c r="S378" s="31"/>
      <c r="T378" s="31"/>
      <c r="U378" s="31"/>
      <c r="V378" s="31"/>
    </row>
    <row r="379" spans="3:22" s="42" customFormat="1" x14ac:dyDescent="0.2">
      <c r="C379" s="31"/>
      <c r="D379" s="31"/>
      <c r="E379" s="31"/>
      <c r="F379" s="31"/>
      <c r="G379" s="31"/>
      <c r="H379" s="31"/>
      <c r="I379" s="31"/>
      <c r="J379" s="31"/>
      <c r="K379" s="31"/>
      <c r="L379" s="43"/>
      <c r="M379" s="31"/>
      <c r="N379" s="31"/>
      <c r="O379" s="31"/>
      <c r="P379" s="31"/>
      <c r="Q379" s="31"/>
      <c r="R379" s="31"/>
      <c r="S379" s="31"/>
      <c r="T379" s="31"/>
      <c r="U379" s="31"/>
      <c r="V379" s="31"/>
    </row>
    <row r="380" spans="3:22" s="42" customFormat="1" x14ac:dyDescent="0.2">
      <c r="C380" s="31"/>
      <c r="D380" s="31"/>
      <c r="E380" s="31"/>
      <c r="F380" s="31"/>
      <c r="G380" s="31"/>
      <c r="H380" s="31"/>
      <c r="I380" s="31"/>
      <c r="J380" s="31"/>
      <c r="K380" s="31"/>
      <c r="L380" s="43"/>
      <c r="M380" s="31"/>
      <c r="N380" s="31"/>
      <c r="O380" s="31"/>
      <c r="P380" s="31"/>
      <c r="Q380" s="31"/>
      <c r="R380" s="31"/>
      <c r="S380" s="31"/>
      <c r="T380" s="31"/>
      <c r="U380" s="31"/>
      <c r="V380" s="31"/>
    </row>
    <row r="381" spans="3:22" s="42" customFormat="1" x14ac:dyDescent="0.2">
      <c r="C381" s="31"/>
      <c r="D381" s="31"/>
      <c r="E381" s="31"/>
      <c r="F381" s="31"/>
      <c r="G381" s="31"/>
      <c r="H381" s="31"/>
      <c r="I381" s="31"/>
      <c r="J381" s="31"/>
      <c r="K381" s="31"/>
      <c r="L381" s="43"/>
      <c r="M381" s="31"/>
      <c r="N381" s="31"/>
      <c r="O381" s="31"/>
      <c r="P381" s="31"/>
      <c r="Q381" s="31"/>
      <c r="R381" s="31"/>
      <c r="S381" s="31"/>
      <c r="T381" s="31"/>
      <c r="U381" s="31"/>
      <c r="V381" s="31"/>
    </row>
    <row r="382" spans="3:22" s="42" customFormat="1" x14ac:dyDescent="0.2">
      <c r="C382" s="31"/>
      <c r="D382" s="31"/>
      <c r="E382" s="31"/>
      <c r="F382" s="31"/>
      <c r="G382" s="31"/>
      <c r="H382" s="31"/>
      <c r="I382" s="31"/>
      <c r="J382" s="31"/>
      <c r="K382" s="31"/>
      <c r="L382" s="43"/>
      <c r="M382" s="31"/>
      <c r="N382" s="31"/>
      <c r="O382" s="31"/>
      <c r="P382" s="31"/>
      <c r="Q382" s="31"/>
      <c r="R382" s="31"/>
      <c r="S382" s="31"/>
      <c r="T382" s="31"/>
      <c r="U382" s="31"/>
      <c r="V382" s="31"/>
    </row>
    <row r="383" spans="3:22" s="42" customFormat="1" x14ac:dyDescent="0.2">
      <c r="C383" s="31"/>
      <c r="D383" s="31"/>
      <c r="E383" s="31"/>
      <c r="F383" s="31"/>
      <c r="G383" s="31"/>
      <c r="H383" s="31"/>
      <c r="I383" s="31"/>
      <c r="J383" s="31"/>
      <c r="K383" s="31"/>
      <c r="L383" s="43"/>
      <c r="M383" s="31"/>
      <c r="N383" s="31"/>
      <c r="O383" s="31"/>
      <c r="P383" s="31"/>
      <c r="Q383" s="31"/>
      <c r="R383" s="31"/>
      <c r="S383" s="31"/>
      <c r="T383" s="31"/>
      <c r="U383" s="31"/>
      <c r="V383" s="31"/>
    </row>
    <row r="384" spans="3:22" s="42" customFormat="1" x14ac:dyDescent="0.2">
      <c r="C384" s="31"/>
      <c r="D384" s="31"/>
      <c r="E384" s="31"/>
      <c r="F384" s="31"/>
      <c r="G384" s="31"/>
      <c r="H384" s="31"/>
      <c r="I384" s="31"/>
      <c r="J384" s="31"/>
      <c r="K384" s="31"/>
      <c r="L384" s="43"/>
      <c r="M384" s="31"/>
      <c r="N384" s="31"/>
      <c r="O384" s="31"/>
      <c r="P384" s="31"/>
      <c r="Q384" s="31"/>
      <c r="R384" s="31"/>
      <c r="S384" s="31"/>
      <c r="T384" s="31"/>
      <c r="U384" s="31"/>
      <c r="V384" s="31"/>
    </row>
    <row r="385" spans="3:22" s="42" customFormat="1" x14ac:dyDescent="0.2">
      <c r="C385" s="31"/>
      <c r="D385" s="31"/>
      <c r="E385" s="31"/>
      <c r="F385" s="31"/>
      <c r="G385" s="31"/>
      <c r="H385" s="31"/>
      <c r="I385" s="31"/>
      <c r="J385" s="31"/>
      <c r="K385" s="31"/>
      <c r="L385" s="43"/>
      <c r="M385" s="31"/>
      <c r="N385" s="31"/>
      <c r="O385" s="31"/>
      <c r="P385" s="31"/>
      <c r="Q385" s="31"/>
      <c r="R385" s="31"/>
      <c r="S385" s="31"/>
      <c r="T385" s="31"/>
      <c r="U385" s="31"/>
      <c r="V385" s="31"/>
    </row>
    <row r="386" spans="3:22" s="42" customFormat="1" x14ac:dyDescent="0.2">
      <c r="C386" s="31"/>
      <c r="D386" s="31"/>
      <c r="E386" s="31"/>
      <c r="F386" s="31"/>
      <c r="G386" s="31"/>
      <c r="H386" s="31"/>
      <c r="I386" s="31"/>
      <c r="J386" s="31"/>
      <c r="K386" s="31"/>
      <c r="L386" s="43"/>
      <c r="M386" s="31"/>
      <c r="N386" s="31"/>
      <c r="O386" s="31"/>
      <c r="P386" s="31"/>
      <c r="Q386" s="31"/>
      <c r="R386" s="31"/>
      <c r="S386" s="31"/>
      <c r="T386" s="31"/>
      <c r="U386" s="31"/>
      <c r="V386" s="31"/>
    </row>
    <row r="387" spans="3:22" s="42" customFormat="1" x14ac:dyDescent="0.2">
      <c r="C387" s="31"/>
      <c r="D387" s="31"/>
      <c r="E387" s="31"/>
      <c r="F387" s="31"/>
      <c r="G387" s="31"/>
      <c r="H387" s="31"/>
      <c r="I387" s="31"/>
      <c r="J387" s="31"/>
      <c r="K387" s="31"/>
      <c r="L387" s="43"/>
      <c r="M387" s="31"/>
      <c r="N387" s="31"/>
      <c r="O387" s="31"/>
      <c r="P387" s="31"/>
      <c r="Q387" s="31"/>
      <c r="R387" s="31"/>
      <c r="S387" s="31"/>
      <c r="T387" s="31"/>
      <c r="U387" s="31"/>
      <c r="V387" s="31"/>
    </row>
    <row r="388" spans="3:22" s="42" customFormat="1" x14ac:dyDescent="0.2">
      <c r="C388" s="31"/>
      <c r="D388" s="31"/>
      <c r="E388" s="31"/>
      <c r="F388" s="31"/>
      <c r="G388" s="31"/>
      <c r="H388" s="31"/>
      <c r="I388" s="31"/>
      <c r="J388" s="31"/>
      <c r="K388" s="31"/>
      <c r="L388" s="43"/>
      <c r="M388" s="31"/>
      <c r="N388" s="31"/>
      <c r="O388" s="31"/>
      <c r="P388" s="31"/>
      <c r="Q388" s="31"/>
      <c r="R388" s="31"/>
      <c r="S388" s="31"/>
      <c r="T388" s="31"/>
      <c r="U388" s="31"/>
      <c r="V388" s="31"/>
    </row>
    <row r="389" spans="3:22" s="42" customFormat="1" x14ac:dyDescent="0.2">
      <c r="C389" s="31"/>
      <c r="D389" s="31"/>
      <c r="E389" s="31"/>
      <c r="F389" s="31"/>
      <c r="G389" s="31"/>
      <c r="H389" s="31"/>
      <c r="I389" s="31"/>
      <c r="J389" s="31"/>
      <c r="K389" s="31"/>
      <c r="L389" s="43"/>
      <c r="M389" s="31"/>
      <c r="N389" s="31"/>
      <c r="O389" s="31"/>
      <c r="P389" s="31"/>
      <c r="Q389" s="31"/>
      <c r="R389" s="31"/>
      <c r="S389" s="31"/>
      <c r="T389" s="31"/>
      <c r="U389" s="31"/>
      <c r="V389" s="31"/>
    </row>
    <row r="390" spans="3:22" s="42" customFormat="1" x14ac:dyDescent="0.2">
      <c r="C390" s="31"/>
      <c r="D390" s="31"/>
      <c r="E390" s="31"/>
      <c r="F390" s="31"/>
      <c r="G390" s="31"/>
      <c r="H390" s="31"/>
      <c r="I390" s="31"/>
      <c r="J390" s="31"/>
      <c r="K390" s="31"/>
      <c r="L390" s="43"/>
      <c r="M390" s="31"/>
      <c r="N390" s="31"/>
      <c r="O390" s="31"/>
      <c r="P390" s="31"/>
      <c r="Q390" s="31"/>
      <c r="R390" s="31"/>
      <c r="S390" s="31"/>
      <c r="T390" s="31"/>
      <c r="U390" s="31"/>
      <c r="V390" s="31"/>
    </row>
    <row r="391" spans="3:22" s="42" customFormat="1" x14ac:dyDescent="0.2">
      <c r="C391" s="31"/>
      <c r="D391" s="31"/>
      <c r="E391" s="31"/>
      <c r="F391" s="31"/>
      <c r="G391" s="31"/>
      <c r="H391" s="31"/>
      <c r="I391" s="31"/>
      <c r="J391" s="31"/>
      <c r="K391" s="31"/>
      <c r="L391" s="43"/>
      <c r="M391" s="31"/>
      <c r="N391" s="31"/>
      <c r="O391" s="31"/>
      <c r="P391" s="31"/>
      <c r="Q391" s="31"/>
      <c r="R391" s="31"/>
      <c r="S391" s="31"/>
      <c r="T391" s="31"/>
      <c r="U391" s="31"/>
      <c r="V391" s="31"/>
    </row>
    <row r="392" spans="3:22" s="42" customFormat="1" x14ac:dyDescent="0.2">
      <c r="C392" s="31"/>
      <c r="D392" s="31"/>
      <c r="E392" s="31"/>
      <c r="F392" s="31"/>
      <c r="G392" s="31"/>
      <c r="H392" s="31"/>
      <c r="I392" s="31"/>
      <c r="J392" s="31"/>
      <c r="K392" s="31"/>
      <c r="L392" s="43"/>
      <c r="M392" s="31"/>
      <c r="N392" s="31"/>
      <c r="O392" s="31"/>
      <c r="P392" s="31"/>
      <c r="Q392" s="31"/>
      <c r="R392" s="31"/>
      <c r="S392" s="31"/>
      <c r="T392" s="31"/>
      <c r="U392" s="31"/>
      <c r="V392" s="31"/>
    </row>
    <row r="393" spans="3:22" s="42" customFormat="1" x14ac:dyDescent="0.2">
      <c r="C393" s="31"/>
      <c r="D393" s="31"/>
      <c r="E393" s="31"/>
      <c r="F393" s="31"/>
      <c r="G393" s="31"/>
      <c r="H393" s="31"/>
      <c r="I393" s="31"/>
      <c r="J393" s="31"/>
      <c r="K393" s="31"/>
      <c r="L393" s="43"/>
      <c r="M393" s="31"/>
      <c r="N393" s="31"/>
      <c r="O393" s="31"/>
      <c r="P393" s="31"/>
      <c r="Q393" s="31"/>
      <c r="R393" s="31"/>
      <c r="S393" s="31"/>
      <c r="T393" s="31"/>
      <c r="U393" s="31"/>
      <c r="V393" s="31"/>
    </row>
    <row r="394" spans="3:22" s="42" customFormat="1" x14ac:dyDescent="0.2">
      <c r="C394" s="31"/>
      <c r="D394" s="31"/>
      <c r="E394" s="31"/>
      <c r="F394" s="31"/>
      <c r="G394" s="31"/>
      <c r="H394" s="31"/>
      <c r="I394" s="31"/>
      <c r="J394" s="31"/>
      <c r="K394" s="31"/>
      <c r="L394" s="43"/>
      <c r="M394" s="31"/>
      <c r="N394" s="31"/>
      <c r="O394" s="31"/>
      <c r="P394" s="31"/>
      <c r="Q394" s="31"/>
      <c r="R394" s="31"/>
      <c r="S394" s="31"/>
      <c r="T394" s="31"/>
      <c r="U394" s="31"/>
      <c r="V394" s="31"/>
    </row>
    <row r="395" spans="3:22" s="42" customFormat="1" x14ac:dyDescent="0.2">
      <c r="C395" s="31"/>
      <c r="D395" s="31"/>
      <c r="E395" s="31"/>
      <c r="F395" s="31"/>
      <c r="G395" s="31"/>
      <c r="H395" s="31"/>
      <c r="I395" s="31"/>
      <c r="J395" s="31"/>
      <c r="K395" s="31"/>
      <c r="L395" s="43"/>
      <c r="M395" s="31"/>
      <c r="N395" s="31"/>
      <c r="O395" s="31"/>
      <c r="P395" s="31"/>
      <c r="Q395" s="31"/>
      <c r="R395" s="31"/>
      <c r="S395" s="31"/>
      <c r="T395" s="31"/>
      <c r="U395" s="31"/>
      <c r="V395" s="31"/>
    </row>
    <row r="396" spans="3:22" s="42" customFormat="1" x14ac:dyDescent="0.2">
      <c r="C396" s="31"/>
      <c r="D396" s="31"/>
      <c r="E396" s="31"/>
      <c r="F396" s="31"/>
      <c r="G396" s="31"/>
      <c r="H396" s="31"/>
      <c r="I396" s="31"/>
      <c r="J396" s="31"/>
      <c r="K396" s="31"/>
      <c r="L396" s="43"/>
      <c r="M396" s="31"/>
      <c r="N396" s="31"/>
      <c r="O396" s="31"/>
      <c r="P396" s="31"/>
      <c r="Q396" s="31"/>
      <c r="R396" s="31"/>
      <c r="S396" s="31"/>
      <c r="T396" s="31"/>
      <c r="U396" s="31"/>
      <c r="V396" s="31"/>
    </row>
    <row r="397" spans="3:22" s="42" customFormat="1" x14ac:dyDescent="0.2">
      <c r="C397" s="31"/>
      <c r="D397" s="31"/>
      <c r="E397" s="31"/>
      <c r="F397" s="31"/>
      <c r="G397" s="31"/>
      <c r="H397" s="31"/>
      <c r="I397" s="31"/>
      <c r="J397" s="31"/>
      <c r="K397" s="31"/>
      <c r="L397" s="43"/>
      <c r="M397" s="31"/>
      <c r="N397" s="31"/>
      <c r="O397" s="31"/>
      <c r="P397" s="31"/>
      <c r="Q397" s="31"/>
      <c r="R397" s="31"/>
      <c r="S397" s="31"/>
      <c r="T397" s="31"/>
      <c r="U397" s="31"/>
      <c r="V397" s="31"/>
    </row>
    <row r="398" spans="3:22" s="42" customFormat="1" x14ac:dyDescent="0.2">
      <c r="C398" s="31"/>
      <c r="D398" s="31"/>
      <c r="E398" s="31"/>
      <c r="F398" s="31"/>
      <c r="G398" s="31"/>
      <c r="H398" s="31"/>
      <c r="I398" s="31"/>
      <c r="J398" s="31"/>
      <c r="K398" s="31"/>
      <c r="L398" s="43"/>
      <c r="M398" s="31"/>
      <c r="N398" s="31"/>
      <c r="O398" s="31"/>
      <c r="P398" s="31"/>
      <c r="Q398" s="31"/>
      <c r="R398" s="31"/>
      <c r="S398" s="31"/>
      <c r="T398" s="31"/>
      <c r="U398" s="31"/>
      <c r="V398" s="31"/>
    </row>
    <row r="399" spans="3:22" s="42" customFormat="1" x14ac:dyDescent="0.2">
      <c r="C399" s="31"/>
      <c r="D399" s="31"/>
      <c r="E399" s="31"/>
      <c r="F399" s="31"/>
      <c r="G399" s="31"/>
      <c r="H399" s="31"/>
      <c r="I399" s="31"/>
      <c r="J399" s="31"/>
      <c r="K399" s="31"/>
      <c r="L399" s="43"/>
      <c r="M399" s="31"/>
      <c r="N399" s="31"/>
      <c r="O399" s="31"/>
      <c r="P399" s="31"/>
      <c r="Q399" s="31"/>
      <c r="R399" s="31"/>
      <c r="S399" s="31"/>
      <c r="T399" s="31"/>
      <c r="U399" s="31"/>
      <c r="V399" s="31"/>
    </row>
    <row r="400" spans="3:22" s="42" customFormat="1" x14ac:dyDescent="0.2">
      <c r="C400" s="31"/>
      <c r="D400" s="31"/>
      <c r="E400" s="31"/>
      <c r="F400" s="31"/>
      <c r="G400" s="31"/>
      <c r="H400" s="31"/>
      <c r="I400" s="31"/>
      <c r="J400" s="31"/>
      <c r="K400" s="31"/>
      <c r="L400" s="43"/>
      <c r="M400" s="31"/>
      <c r="N400" s="31"/>
      <c r="O400" s="31"/>
      <c r="P400" s="31"/>
      <c r="Q400" s="31"/>
      <c r="R400" s="31"/>
      <c r="S400" s="31"/>
      <c r="T400" s="31"/>
      <c r="U400" s="31"/>
      <c r="V400" s="31"/>
    </row>
    <row r="401" spans="2:22" s="42" customFormat="1" x14ac:dyDescent="0.2">
      <c r="C401" s="31"/>
      <c r="D401" s="31"/>
      <c r="E401" s="31"/>
      <c r="F401" s="31"/>
      <c r="G401" s="31"/>
      <c r="H401" s="31"/>
      <c r="I401" s="31"/>
      <c r="J401" s="31"/>
      <c r="K401" s="31"/>
      <c r="L401" s="43"/>
      <c r="M401" s="31"/>
      <c r="N401" s="31"/>
      <c r="O401" s="31"/>
      <c r="P401" s="31"/>
      <c r="Q401" s="31"/>
      <c r="R401" s="31"/>
      <c r="S401" s="31"/>
      <c r="T401" s="31"/>
      <c r="U401" s="31"/>
      <c r="V401" s="31"/>
    </row>
    <row r="402" spans="2:22" s="42" customFormat="1" x14ac:dyDescent="0.2">
      <c r="C402" s="31"/>
      <c r="D402" s="31"/>
      <c r="E402" s="31"/>
      <c r="F402" s="31"/>
      <c r="G402" s="31"/>
      <c r="H402" s="31"/>
      <c r="I402" s="31"/>
      <c r="J402" s="31"/>
      <c r="K402" s="31"/>
      <c r="L402" s="43"/>
      <c r="M402" s="31"/>
      <c r="N402" s="31"/>
      <c r="O402" s="31"/>
      <c r="P402" s="31"/>
      <c r="Q402" s="31"/>
      <c r="R402" s="31"/>
      <c r="S402" s="31"/>
      <c r="T402" s="31"/>
      <c r="U402" s="31"/>
      <c r="V402" s="31"/>
    </row>
    <row r="403" spans="2:22" s="42" customFormat="1" x14ac:dyDescent="0.2">
      <c r="B403" s="44"/>
      <c r="C403" s="44"/>
      <c r="D403" s="44"/>
      <c r="E403" s="44"/>
      <c r="F403" s="44"/>
      <c r="G403" s="44"/>
      <c r="H403" s="44"/>
      <c r="I403" s="44"/>
      <c r="J403" s="44"/>
      <c r="K403" s="45"/>
      <c r="L403" s="46"/>
      <c r="M403" s="41"/>
      <c r="N403" s="41"/>
      <c r="O403" s="41"/>
      <c r="P403" s="41"/>
    </row>
    <row r="404" spans="2:22" s="42" customFormat="1" x14ac:dyDescent="0.2">
      <c r="B404" s="44"/>
      <c r="C404" s="44"/>
      <c r="D404" s="44"/>
      <c r="E404" s="44"/>
      <c r="F404" s="44"/>
      <c r="G404" s="44"/>
      <c r="H404" s="44"/>
      <c r="I404" s="44"/>
      <c r="J404" s="44"/>
      <c r="K404" s="45"/>
      <c r="L404" s="46"/>
      <c r="M404" s="41"/>
      <c r="N404" s="41"/>
      <c r="O404" s="41"/>
      <c r="P404" s="41"/>
    </row>
    <row r="405" spans="2:22" s="42" customFormat="1" x14ac:dyDescent="0.2">
      <c r="B405" s="44"/>
      <c r="C405" s="44"/>
      <c r="D405" s="44"/>
      <c r="E405" s="44"/>
      <c r="F405" s="44"/>
      <c r="G405" s="44"/>
      <c r="H405" s="44"/>
      <c r="I405" s="44"/>
      <c r="J405" s="44"/>
      <c r="K405" s="45"/>
      <c r="L405" s="46"/>
      <c r="M405" s="41"/>
      <c r="N405" s="41"/>
      <c r="O405" s="41"/>
      <c r="P405" s="41"/>
    </row>
    <row r="406" spans="2:22" s="42" customFormat="1" x14ac:dyDescent="0.2">
      <c r="B406" s="44"/>
      <c r="C406" s="44"/>
      <c r="D406" s="44"/>
      <c r="E406" s="44"/>
      <c r="F406" s="44"/>
      <c r="G406" s="44"/>
      <c r="H406" s="44"/>
      <c r="I406" s="44"/>
      <c r="J406" s="44"/>
      <c r="K406" s="45"/>
      <c r="L406" s="46"/>
      <c r="M406" s="41"/>
      <c r="N406" s="41"/>
      <c r="O406" s="41"/>
      <c r="P406" s="41"/>
    </row>
    <row r="407" spans="2:22" s="42" customFormat="1" x14ac:dyDescent="0.2">
      <c r="B407" s="44"/>
      <c r="C407" s="44"/>
      <c r="D407" s="44"/>
      <c r="E407" s="44"/>
      <c r="F407" s="44"/>
      <c r="G407" s="44"/>
      <c r="H407" s="44"/>
      <c r="I407" s="44"/>
      <c r="J407" s="44"/>
      <c r="K407" s="45"/>
      <c r="L407" s="46"/>
      <c r="M407" s="41"/>
      <c r="N407" s="41"/>
      <c r="O407" s="41"/>
      <c r="P407" s="41"/>
    </row>
    <row r="408" spans="2:22" s="42" customFormat="1" x14ac:dyDescent="0.2">
      <c r="B408" s="44"/>
      <c r="C408" s="44"/>
      <c r="D408" s="44"/>
      <c r="E408" s="44"/>
      <c r="F408" s="44"/>
      <c r="G408" s="44"/>
      <c r="H408" s="44"/>
      <c r="I408" s="44"/>
      <c r="J408" s="44"/>
      <c r="K408" s="45"/>
      <c r="L408" s="46"/>
      <c r="M408" s="41"/>
      <c r="N408" s="41"/>
      <c r="O408" s="41"/>
      <c r="P408" s="41"/>
    </row>
    <row r="409" spans="2:22" s="42" customFormat="1" x14ac:dyDescent="0.2">
      <c r="B409" s="44"/>
      <c r="C409" s="44"/>
      <c r="D409" s="44"/>
      <c r="E409" s="44"/>
      <c r="F409" s="44"/>
      <c r="G409" s="44"/>
      <c r="H409" s="44"/>
      <c r="I409" s="44"/>
      <c r="J409" s="44"/>
      <c r="K409" s="45"/>
      <c r="L409" s="46"/>
      <c r="M409" s="41"/>
      <c r="N409" s="41"/>
      <c r="O409" s="41"/>
      <c r="P409" s="41"/>
    </row>
    <row r="410" spans="2:22" s="42" customFormat="1" x14ac:dyDescent="0.2">
      <c r="B410" s="44"/>
      <c r="C410" s="44"/>
      <c r="D410" s="44"/>
      <c r="E410" s="44"/>
      <c r="F410" s="44"/>
      <c r="G410" s="44"/>
      <c r="H410" s="44"/>
      <c r="I410" s="44"/>
      <c r="J410" s="44"/>
      <c r="K410" s="45"/>
      <c r="L410" s="46"/>
      <c r="M410" s="41"/>
      <c r="N410" s="41"/>
      <c r="O410" s="41"/>
      <c r="P410" s="41"/>
    </row>
    <row r="411" spans="2:22" s="42" customFormat="1" x14ac:dyDescent="0.2">
      <c r="B411" s="44"/>
      <c r="C411" s="44"/>
      <c r="D411" s="44"/>
      <c r="E411" s="44"/>
      <c r="F411" s="44"/>
      <c r="G411" s="44"/>
      <c r="H411" s="44"/>
      <c r="I411" s="44"/>
      <c r="J411" s="44"/>
      <c r="K411" s="45"/>
      <c r="L411" s="46"/>
      <c r="M411" s="41"/>
      <c r="N411" s="41"/>
      <c r="O411" s="41"/>
      <c r="P411" s="41"/>
    </row>
    <row r="412" spans="2:22" s="42" customFormat="1" x14ac:dyDescent="0.2">
      <c r="B412" s="44"/>
      <c r="C412" s="44"/>
      <c r="D412" s="44"/>
      <c r="E412" s="44"/>
      <c r="F412" s="44"/>
      <c r="G412" s="44"/>
      <c r="H412" s="44"/>
      <c r="I412" s="44"/>
      <c r="J412" s="44"/>
      <c r="K412" s="45"/>
      <c r="L412" s="46"/>
      <c r="M412" s="41"/>
      <c r="N412" s="41"/>
      <c r="O412" s="41"/>
      <c r="P412" s="41"/>
    </row>
    <row r="413" spans="2:22" s="42" customFormat="1" x14ac:dyDescent="0.2">
      <c r="B413" s="44"/>
      <c r="C413" s="44"/>
      <c r="D413" s="44"/>
      <c r="E413" s="44"/>
      <c r="F413" s="44"/>
      <c r="G413" s="44"/>
      <c r="H413" s="44"/>
      <c r="I413" s="44"/>
      <c r="J413" s="44"/>
      <c r="K413" s="45"/>
      <c r="L413" s="46"/>
      <c r="M413" s="41"/>
      <c r="N413" s="41"/>
      <c r="O413" s="41"/>
      <c r="P413" s="41"/>
    </row>
    <row r="414" spans="2:22" s="42" customFormat="1" x14ac:dyDescent="0.2">
      <c r="B414" s="44"/>
      <c r="C414" s="44"/>
      <c r="D414" s="44"/>
      <c r="E414" s="44"/>
      <c r="F414" s="44"/>
      <c r="G414" s="44"/>
      <c r="H414" s="44"/>
      <c r="I414" s="44"/>
      <c r="J414" s="44"/>
      <c r="K414" s="45"/>
      <c r="L414" s="46"/>
      <c r="M414" s="41"/>
      <c r="N414" s="41"/>
      <c r="O414" s="41"/>
      <c r="P414" s="41"/>
    </row>
    <row r="415" spans="2:22" s="42" customFormat="1" x14ac:dyDescent="0.2">
      <c r="B415" s="44"/>
      <c r="C415" s="44"/>
      <c r="D415" s="44"/>
      <c r="E415" s="44"/>
      <c r="F415" s="44"/>
      <c r="G415" s="44"/>
      <c r="H415" s="44"/>
      <c r="I415" s="44"/>
      <c r="J415" s="44"/>
      <c r="K415" s="45"/>
      <c r="L415" s="46"/>
      <c r="M415" s="41"/>
      <c r="N415" s="41"/>
      <c r="O415" s="41"/>
      <c r="P415" s="41"/>
    </row>
    <row r="416" spans="2:22" s="42" customFormat="1" x14ac:dyDescent="0.2">
      <c r="B416" s="44"/>
      <c r="C416" s="44"/>
      <c r="D416" s="44"/>
      <c r="E416" s="44"/>
      <c r="F416" s="44"/>
      <c r="G416" s="44"/>
      <c r="H416" s="44"/>
      <c r="I416" s="44"/>
      <c r="J416" s="44"/>
      <c r="K416" s="45"/>
      <c r="L416" s="46"/>
      <c r="M416" s="41"/>
      <c r="N416" s="41"/>
      <c r="O416" s="41"/>
      <c r="P416" s="41"/>
    </row>
    <row r="417" spans="2:16" s="42" customFormat="1" x14ac:dyDescent="0.2">
      <c r="B417" s="44"/>
      <c r="C417" s="44"/>
      <c r="D417" s="44"/>
      <c r="E417" s="44"/>
      <c r="F417" s="44"/>
      <c r="G417" s="44"/>
      <c r="H417" s="44"/>
      <c r="I417" s="44"/>
      <c r="J417" s="44"/>
      <c r="K417" s="45"/>
      <c r="L417" s="46"/>
      <c r="M417" s="41"/>
      <c r="N417" s="41"/>
      <c r="O417" s="41"/>
      <c r="P417" s="41"/>
    </row>
    <row r="418" spans="2:16" s="42" customFormat="1" x14ac:dyDescent="0.2">
      <c r="B418" s="44"/>
      <c r="C418" s="44"/>
      <c r="D418" s="44"/>
      <c r="E418" s="44"/>
      <c r="F418" s="44"/>
      <c r="G418" s="44"/>
      <c r="H418" s="44"/>
      <c r="I418" s="44"/>
      <c r="J418" s="44"/>
      <c r="K418" s="45"/>
      <c r="L418" s="46"/>
      <c r="M418" s="41"/>
      <c r="N418" s="41"/>
      <c r="O418" s="41"/>
      <c r="P418" s="41"/>
    </row>
    <row r="419" spans="2:16" s="42" customFormat="1" x14ac:dyDescent="0.2">
      <c r="B419" s="44"/>
      <c r="C419" s="44"/>
      <c r="D419" s="44"/>
      <c r="E419" s="44"/>
      <c r="F419" s="44"/>
      <c r="G419" s="44"/>
      <c r="H419" s="44"/>
      <c r="I419" s="44"/>
      <c r="J419" s="44"/>
      <c r="K419" s="45"/>
      <c r="L419" s="46"/>
      <c r="M419" s="41"/>
      <c r="N419" s="41"/>
      <c r="O419" s="41"/>
      <c r="P419" s="41"/>
    </row>
    <row r="420" spans="2:16" s="42" customFormat="1" x14ac:dyDescent="0.2">
      <c r="B420" s="44"/>
      <c r="C420" s="44"/>
      <c r="D420" s="44"/>
      <c r="E420" s="44"/>
      <c r="F420" s="44"/>
      <c r="G420" s="44"/>
      <c r="H420" s="44"/>
      <c r="I420" s="44"/>
      <c r="J420" s="44"/>
      <c r="K420" s="45"/>
      <c r="L420" s="46"/>
      <c r="M420" s="41"/>
      <c r="N420" s="41"/>
      <c r="O420" s="41"/>
      <c r="P420" s="41"/>
    </row>
    <row r="421" spans="2:16" s="42" customFormat="1" x14ac:dyDescent="0.2">
      <c r="B421" s="44"/>
      <c r="C421" s="44"/>
      <c r="D421" s="44"/>
      <c r="E421" s="44"/>
      <c r="F421" s="44"/>
      <c r="G421" s="44"/>
      <c r="H421" s="44"/>
      <c r="I421" s="44"/>
      <c r="J421" s="44"/>
      <c r="K421" s="45"/>
      <c r="L421" s="46"/>
      <c r="M421" s="41"/>
      <c r="N421" s="41"/>
      <c r="O421" s="41"/>
      <c r="P421" s="41"/>
    </row>
    <row r="422" spans="2:16" s="42" customFormat="1" x14ac:dyDescent="0.2">
      <c r="B422" s="44"/>
      <c r="C422" s="44"/>
      <c r="D422" s="44"/>
      <c r="E422" s="44"/>
      <c r="F422" s="44"/>
      <c r="G422" s="44"/>
      <c r="H422" s="44"/>
      <c r="I422" s="44"/>
      <c r="J422" s="44"/>
      <c r="K422" s="45"/>
      <c r="L422" s="46"/>
      <c r="M422" s="41"/>
      <c r="N422" s="41"/>
      <c r="O422" s="41"/>
      <c r="P422" s="41"/>
    </row>
    <row r="423" spans="2:16" s="42" customFormat="1" x14ac:dyDescent="0.2">
      <c r="B423" s="44"/>
      <c r="C423" s="44"/>
      <c r="D423" s="44"/>
      <c r="E423" s="44"/>
      <c r="F423" s="44"/>
      <c r="G423" s="44"/>
      <c r="H423" s="44"/>
      <c r="I423" s="44"/>
      <c r="J423" s="44"/>
      <c r="K423" s="45"/>
      <c r="L423" s="46"/>
      <c r="M423" s="41"/>
      <c r="N423" s="41"/>
      <c r="O423" s="41"/>
      <c r="P423" s="41"/>
    </row>
    <row r="424" spans="2:16" s="42" customFormat="1" x14ac:dyDescent="0.2">
      <c r="B424" s="44"/>
      <c r="C424" s="44"/>
      <c r="D424" s="44"/>
      <c r="E424" s="44"/>
      <c r="F424" s="44"/>
      <c r="G424" s="44"/>
      <c r="H424" s="44"/>
      <c r="I424" s="44"/>
      <c r="J424" s="44"/>
      <c r="K424" s="45"/>
      <c r="L424" s="46"/>
      <c r="M424" s="41"/>
      <c r="N424" s="41"/>
      <c r="O424" s="41"/>
      <c r="P424" s="41"/>
    </row>
    <row r="425" spans="2:16" s="42" customFormat="1" x14ac:dyDescent="0.2">
      <c r="B425" s="44"/>
      <c r="C425" s="44"/>
      <c r="D425" s="44"/>
      <c r="E425" s="44"/>
      <c r="F425" s="44"/>
      <c r="G425" s="44"/>
      <c r="H425" s="44"/>
      <c r="I425" s="44"/>
      <c r="J425" s="44"/>
      <c r="K425" s="45"/>
      <c r="L425" s="46"/>
      <c r="M425" s="41"/>
      <c r="N425" s="41"/>
      <c r="O425" s="41"/>
      <c r="P425" s="41"/>
    </row>
    <row r="426" spans="2:16" s="42" customFormat="1" x14ac:dyDescent="0.2">
      <c r="B426" s="44"/>
      <c r="C426" s="44"/>
      <c r="D426" s="44"/>
      <c r="E426" s="44"/>
      <c r="F426" s="44"/>
      <c r="G426" s="44"/>
      <c r="H426" s="44"/>
      <c r="I426" s="44"/>
      <c r="J426" s="44"/>
      <c r="K426" s="45"/>
      <c r="L426" s="46"/>
      <c r="M426" s="41"/>
      <c r="N426" s="41"/>
      <c r="O426" s="41"/>
      <c r="P426" s="41"/>
    </row>
    <row r="427" spans="2:16" s="42" customFormat="1" x14ac:dyDescent="0.2">
      <c r="B427" s="44"/>
      <c r="C427" s="44"/>
      <c r="D427" s="44"/>
      <c r="E427" s="44"/>
      <c r="F427" s="44"/>
      <c r="G427" s="44"/>
      <c r="H427" s="44"/>
      <c r="I427" s="44"/>
      <c r="J427" s="44"/>
      <c r="K427" s="45"/>
      <c r="L427" s="46"/>
      <c r="M427" s="41"/>
      <c r="N427" s="41"/>
      <c r="O427" s="41"/>
      <c r="P427" s="41"/>
    </row>
    <row r="428" spans="2:16" s="42" customFormat="1" x14ac:dyDescent="0.2">
      <c r="B428" s="44"/>
      <c r="C428" s="44"/>
      <c r="D428" s="44"/>
      <c r="E428" s="44"/>
      <c r="F428" s="44"/>
      <c r="G428" s="44"/>
      <c r="H428" s="44"/>
      <c r="I428" s="44"/>
      <c r="J428" s="44"/>
      <c r="K428" s="45"/>
      <c r="L428" s="46"/>
      <c r="M428" s="41"/>
      <c r="N428" s="41"/>
      <c r="O428" s="41"/>
      <c r="P428" s="41"/>
    </row>
    <row r="429" spans="2:16" s="42" customFormat="1" x14ac:dyDescent="0.2">
      <c r="B429" s="44"/>
      <c r="C429" s="44"/>
      <c r="D429" s="44"/>
      <c r="E429" s="44"/>
      <c r="F429" s="44"/>
      <c r="G429" s="44"/>
      <c r="H429" s="44"/>
      <c r="I429" s="44"/>
      <c r="J429" s="44"/>
      <c r="K429" s="45"/>
      <c r="L429" s="46"/>
      <c r="M429" s="41"/>
      <c r="N429" s="41"/>
      <c r="O429" s="41"/>
      <c r="P429" s="41"/>
    </row>
    <row r="430" spans="2:16" s="42" customFormat="1" x14ac:dyDescent="0.2">
      <c r="B430" s="44"/>
      <c r="C430" s="44"/>
      <c r="D430" s="44"/>
      <c r="E430" s="44"/>
      <c r="F430" s="44"/>
      <c r="G430" s="44"/>
      <c r="H430" s="44"/>
      <c r="I430" s="44"/>
      <c r="J430" s="44"/>
      <c r="K430" s="45"/>
      <c r="L430" s="46"/>
      <c r="M430" s="41"/>
      <c r="N430" s="41"/>
      <c r="O430" s="41"/>
      <c r="P430" s="41"/>
    </row>
    <row r="431" spans="2:16" s="42" customFormat="1" x14ac:dyDescent="0.2">
      <c r="B431" s="44"/>
      <c r="C431" s="44"/>
      <c r="D431" s="44"/>
      <c r="E431" s="44"/>
      <c r="F431" s="44"/>
      <c r="G431" s="44"/>
      <c r="H431" s="44"/>
      <c r="I431" s="44"/>
      <c r="J431" s="44"/>
      <c r="K431" s="45"/>
      <c r="L431" s="46"/>
      <c r="M431" s="41"/>
      <c r="N431" s="41"/>
      <c r="O431" s="41"/>
      <c r="P431" s="41"/>
    </row>
    <row r="432" spans="2:16" s="42" customFormat="1" x14ac:dyDescent="0.2">
      <c r="B432" s="44"/>
      <c r="C432" s="44"/>
      <c r="D432" s="44"/>
      <c r="E432" s="44"/>
      <c r="F432" s="44"/>
      <c r="G432" s="44"/>
      <c r="H432" s="44"/>
      <c r="I432" s="44"/>
      <c r="J432" s="44"/>
      <c r="K432" s="45"/>
      <c r="L432" s="46"/>
      <c r="M432" s="41"/>
      <c r="N432" s="41"/>
      <c r="O432" s="41"/>
      <c r="P432" s="41"/>
    </row>
    <row r="433" spans="2:16" s="42" customFormat="1" x14ac:dyDescent="0.2">
      <c r="B433" s="44"/>
      <c r="C433" s="44"/>
      <c r="D433" s="44"/>
      <c r="E433" s="44"/>
      <c r="F433" s="44"/>
      <c r="G433" s="44"/>
      <c r="H433" s="44"/>
      <c r="I433" s="44"/>
      <c r="J433" s="44"/>
      <c r="K433" s="45"/>
      <c r="L433" s="46"/>
      <c r="M433" s="41"/>
      <c r="N433" s="41"/>
      <c r="O433" s="41"/>
      <c r="P433" s="41"/>
    </row>
    <row r="434" spans="2:16" s="42" customFormat="1" x14ac:dyDescent="0.2">
      <c r="B434" s="44"/>
      <c r="C434" s="44"/>
      <c r="D434" s="44"/>
      <c r="E434" s="44"/>
      <c r="F434" s="44"/>
      <c r="G434" s="44"/>
      <c r="H434" s="44"/>
      <c r="I434" s="44"/>
      <c r="J434" s="44"/>
      <c r="K434" s="45"/>
      <c r="L434" s="46"/>
      <c r="M434" s="41"/>
      <c r="N434" s="41"/>
      <c r="O434" s="41"/>
      <c r="P434" s="41"/>
    </row>
    <row r="435" spans="2:16" s="42" customFormat="1" x14ac:dyDescent="0.2">
      <c r="B435" s="44"/>
      <c r="C435" s="44"/>
      <c r="D435" s="44"/>
      <c r="E435" s="44"/>
      <c r="F435" s="44"/>
      <c r="G435" s="44"/>
      <c r="H435" s="44"/>
      <c r="I435" s="44"/>
      <c r="J435" s="44"/>
      <c r="K435" s="45"/>
      <c r="L435" s="46"/>
      <c r="M435" s="41"/>
      <c r="N435" s="41"/>
      <c r="O435" s="41"/>
      <c r="P435" s="41"/>
    </row>
    <row r="436" spans="2:16" s="42" customFormat="1" x14ac:dyDescent="0.2">
      <c r="B436" s="44"/>
      <c r="C436" s="44"/>
      <c r="D436" s="44"/>
      <c r="E436" s="44"/>
      <c r="F436" s="44"/>
      <c r="G436" s="44"/>
      <c r="H436" s="44"/>
      <c r="I436" s="44"/>
      <c r="J436" s="44"/>
      <c r="K436" s="45"/>
      <c r="L436" s="46"/>
      <c r="M436" s="41"/>
      <c r="N436" s="41"/>
      <c r="O436" s="41"/>
      <c r="P436" s="41"/>
    </row>
    <row r="437" spans="2:16" s="42" customFormat="1" x14ac:dyDescent="0.2">
      <c r="B437" s="44"/>
      <c r="C437" s="44"/>
      <c r="D437" s="44"/>
      <c r="E437" s="44"/>
      <c r="F437" s="44"/>
      <c r="G437" s="44"/>
      <c r="H437" s="44"/>
      <c r="I437" s="44"/>
      <c r="J437" s="44"/>
      <c r="K437" s="45"/>
      <c r="L437" s="46"/>
      <c r="M437" s="41"/>
      <c r="N437" s="41"/>
      <c r="O437" s="41"/>
      <c r="P437" s="41"/>
    </row>
    <row r="438" spans="2:16" s="42" customFormat="1" x14ac:dyDescent="0.2">
      <c r="B438" s="44"/>
      <c r="C438" s="44"/>
      <c r="D438" s="44"/>
      <c r="E438" s="44"/>
      <c r="F438" s="44"/>
      <c r="G438" s="44"/>
      <c r="H438" s="44"/>
      <c r="I438" s="44"/>
      <c r="J438" s="44"/>
      <c r="K438" s="45"/>
      <c r="L438" s="46"/>
      <c r="M438" s="41"/>
      <c r="N438" s="41"/>
      <c r="O438" s="41"/>
      <c r="P438" s="41"/>
    </row>
    <row r="439" spans="2:16" s="42" customFormat="1" x14ac:dyDescent="0.2">
      <c r="B439" s="44"/>
      <c r="C439" s="44"/>
      <c r="D439" s="44"/>
      <c r="E439" s="44"/>
      <c r="F439" s="44"/>
      <c r="G439" s="44"/>
      <c r="H439" s="44"/>
      <c r="I439" s="44"/>
      <c r="J439" s="44"/>
      <c r="K439" s="45"/>
      <c r="L439" s="46"/>
      <c r="M439" s="41"/>
      <c r="N439" s="41"/>
      <c r="O439" s="41"/>
      <c r="P439" s="41"/>
    </row>
    <row r="440" spans="2:16" s="42" customFormat="1" x14ac:dyDescent="0.2">
      <c r="B440" s="44"/>
      <c r="C440" s="44"/>
      <c r="D440" s="44"/>
      <c r="E440" s="44"/>
      <c r="F440" s="44"/>
      <c r="G440" s="44"/>
      <c r="H440" s="44"/>
      <c r="I440" s="44"/>
      <c r="J440" s="44"/>
      <c r="K440" s="45"/>
      <c r="L440" s="46"/>
      <c r="M440" s="41"/>
      <c r="N440" s="41"/>
      <c r="O440" s="41"/>
      <c r="P440" s="41"/>
    </row>
    <row r="441" spans="2:16" s="42" customFormat="1" x14ac:dyDescent="0.2">
      <c r="B441" s="44"/>
      <c r="C441" s="44"/>
      <c r="D441" s="44"/>
      <c r="E441" s="44"/>
      <c r="F441" s="44"/>
      <c r="G441" s="44"/>
      <c r="H441" s="44"/>
      <c r="I441" s="44"/>
      <c r="J441" s="44"/>
      <c r="K441" s="45"/>
      <c r="L441" s="46"/>
      <c r="M441" s="41"/>
      <c r="N441" s="41"/>
      <c r="O441" s="41"/>
      <c r="P441" s="41"/>
    </row>
    <row r="442" spans="2:16" s="42" customFormat="1" x14ac:dyDescent="0.2">
      <c r="B442" s="44"/>
      <c r="C442" s="44"/>
      <c r="D442" s="44"/>
      <c r="E442" s="44"/>
      <c r="F442" s="44"/>
      <c r="G442" s="44"/>
      <c r="H442" s="44"/>
      <c r="I442" s="44"/>
      <c r="J442" s="44"/>
      <c r="K442" s="45"/>
      <c r="L442" s="46"/>
      <c r="M442" s="41"/>
      <c r="N442" s="41"/>
      <c r="O442" s="41"/>
      <c r="P442" s="41"/>
    </row>
    <row r="443" spans="2:16" s="42" customFormat="1" x14ac:dyDescent="0.2">
      <c r="B443" s="44"/>
      <c r="C443" s="44"/>
      <c r="D443" s="44"/>
      <c r="E443" s="44"/>
      <c r="F443" s="44"/>
      <c r="G443" s="44"/>
      <c r="H443" s="44"/>
      <c r="I443" s="44"/>
      <c r="J443" s="44"/>
      <c r="K443" s="45"/>
      <c r="L443" s="46"/>
      <c r="M443" s="41"/>
      <c r="N443" s="41"/>
      <c r="O443" s="41"/>
      <c r="P443" s="41"/>
    </row>
    <row r="444" spans="2:16" s="42" customFormat="1" x14ac:dyDescent="0.2">
      <c r="B444" s="44"/>
      <c r="C444" s="44"/>
      <c r="D444" s="44"/>
      <c r="E444" s="44"/>
      <c r="F444" s="44"/>
      <c r="G444" s="44"/>
      <c r="H444" s="44"/>
      <c r="I444" s="44"/>
      <c r="J444" s="44"/>
      <c r="K444" s="45"/>
      <c r="L444" s="46"/>
      <c r="M444" s="41"/>
      <c r="N444" s="41"/>
      <c r="O444" s="41"/>
      <c r="P444" s="41"/>
    </row>
    <row r="445" spans="2:16" s="42" customFormat="1" x14ac:dyDescent="0.2">
      <c r="B445" s="44"/>
      <c r="C445" s="44"/>
      <c r="D445" s="44"/>
      <c r="E445" s="44"/>
      <c r="F445" s="44"/>
      <c r="G445" s="44"/>
      <c r="H445" s="44"/>
      <c r="I445" s="44"/>
      <c r="J445" s="44"/>
      <c r="K445" s="45"/>
      <c r="L445" s="46"/>
      <c r="M445" s="41"/>
      <c r="N445" s="41"/>
      <c r="O445" s="41"/>
      <c r="P445" s="41"/>
    </row>
    <row r="446" spans="2:16" s="42" customFormat="1" x14ac:dyDescent="0.2">
      <c r="B446" s="44"/>
      <c r="C446" s="44"/>
      <c r="D446" s="44"/>
      <c r="E446" s="44"/>
      <c r="F446" s="44"/>
      <c r="G446" s="44"/>
      <c r="H446" s="44"/>
      <c r="I446" s="44"/>
      <c r="J446" s="44"/>
      <c r="K446" s="45"/>
      <c r="L446" s="46"/>
      <c r="M446" s="41"/>
      <c r="N446" s="41"/>
      <c r="O446" s="41"/>
      <c r="P446" s="41"/>
    </row>
    <row r="447" spans="2:16" s="42" customFormat="1" x14ac:dyDescent="0.2">
      <c r="B447" s="44"/>
      <c r="C447" s="44"/>
      <c r="D447" s="44"/>
      <c r="E447" s="44"/>
      <c r="F447" s="44"/>
      <c r="G447" s="44"/>
      <c r="H447" s="44"/>
      <c r="I447" s="44"/>
      <c r="J447" s="44"/>
      <c r="K447" s="45"/>
      <c r="L447" s="46"/>
      <c r="M447" s="41"/>
      <c r="N447" s="41"/>
      <c r="O447" s="41"/>
      <c r="P447" s="41"/>
    </row>
    <row r="448" spans="2:16" s="42" customFormat="1" x14ac:dyDescent="0.2">
      <c r="B448" s="44"/>
      <c r="C448" s="44"/>
      <c r="D448" s="44"/>
      <c r="E448" s="44"/>
      <c r="F448" s="44"/>
      <c r="G448" s="44"/>
      <c r="H448" s="44"/>
      <c r="I448" s="44"/>
      <c r="J448" s="44"/>
      <c r="K448" s="45"/>
      <c r="L448" s="46"/>
      <c r="M448" s="41"/>
      <c r="N448" s="41"/>
      <c r="O448" s="41"/>
      <c r="P448" s="41"/>
    </row>
    <row r="449" spans="2:16" s="42" customFormat="1" x14ac:dyDescent="0.2">
      <c r="B449" s="44"/>
      <c r="C449" s="44"/>
      <c r="D449" s="44"/>
      <c r="E449" s="44"/>
      <c r="F449" s="44"/>
      <c r="G449" s="44"/>
      <c r="H449" s="44"/>
      <c r="I449" s="44"/>
      <c r="J449" s="44"/>
      <c r="K449" s="45"/>
      <c r="L449" s="46"/>
      <c r="M449" s="41"/>
      <c r="N449" s="41"/>
      <c r="O449" s="41"/>
      <c r="P449" s="41"/>
    </row>
    <row r="450" spans="2:16" s="42" customFormat="1" x14ac:dyDescent="0.2">
      <c r="B450" s="44"/>
      <c r="C450" s="44"/>
      <c r="D450" s="44"/>
      <c r="E450" s="44"/>
      <c r="F450" s="44"/>
      <c r="G450" s="44"/>
      <c r="H450" s="44"/>
      <c r="I450" s="44"/>
      <c r="J450" s="44"/>
      <c r="K450" s="45"/>
      <c r="L450" s="46"/>
      <c r="M450" s="41"/>
      <c r="N450" s="41"/>
      <c r="O450" s="41"/>
      <c r="P450" s="41"/>
    </row>
    <row r="451" spans="2:16" s="42" customFormat="1" x14ac:dyDescent="0.2">
      <c r="B451" s="44"/>
      <c r="C451" s="44"/>
      <c r="D451" s="44"/>
      <c r="E451" s="44"/>
      <c r="F451" s="44"/>
      <c r="G451" s="44"/>
      <c r="H451" s="44"/>
      <c r="I451" s="44"/>
      <c r="J451" s="44"/>
      <c r="K451" s="45"/>
      <c r="L451" s="46"/>
      <c r="M451" s="41"/>
      <c r="N451" s="41"/>
      <c r="O451" s="41"/>
      <c r="P451" s="41"/>
    </row>
    <row r="452" spans="2:16" s="42" customFormat="1" x14ac:dyDescent="0.2">
      <c r="B452" s="44"/>
      <c r="C452" s="44"/>
      <c r="D452" s="44"/>
      <c r="E452" s="44"/>
      <c r="F452" s="44"/>
      <c r="G452" s="44"/>
      <c r="H452" s="44"/>
      <c r="I452" s="44"/>
      <c r="J452" s="44"/>
      <c r="K452" s="45"/>
      <c r="L452" s="46"/>
      <c r="M452" s="41"/>
      <c r="N452" s="41"/>
      <c r="O452" s="41"/>
      <c r="P452" s="41"/>
    </row>
    <row r="453" spans="2:16" s="42" customFormat="1" x14ac:dyDescent="0.2">
      <c r="B453" s="44"/>
      <c r="C453" s="44"/>
      <c r="D453" s="44"/>
      <c r="E453" s="44"/>
      <c r="F453" s="44"/>
      <c r="G453" s="44"/>
      <c r="H453" s="44"/>
      <c r="I453" s="44"/>
      <c r="J453" s="44"/>
      <c r="K453" s="45"/>
      <c r="L453" s="46"/>
      <c r="M453" s="41"/>
      <c r="N453" s="41"/>
      <c r="O453" s="41"/>
      <c r="P453" s="41"/>
    </row>
    <row r="454" spans="2:16" s="42" customFormat="1" x14ac:dyDescent="0.2">
      <c r="B454" s="44"/>
      <c r="C454" s="44"/>
      <c r="D454" s="44"/>
      <c r="E454" s="44"/>
      <c r="F454" s="44"/>
      <c r="G454" s="44"/>
      <c r="H454" s="44"/>
      <c r="I454" s="44"/>
      <c r="J454" s="44"/>
      <c r="K454" s="45"/>
      <c r="L454" s="46"/>
      <c r="M454" s="41"/>
      <c r="N454" s="41"/>
      <c r="O454" s="41"/>
      <c r="P454" s="41"/>
    </row>
    <row r="455" spans="2:16" s="42" customFormat="1" x14ac:dyDescent="0.2">
      <c r="B455" s="44"/>
      <c r="C455" s="44"/>
      <c r="D455" s="44"/>
      <c r="E455" s="44"/>
      <c r="F455" s="44"/>
      <c r="G455" s="44"/>
      <c r="H455" s="44"/>
      <c r="I455" s="44"/>
      <c r="J455" s="44"/>
      <c r="K455" s="45"/>
      <c r="L455" s="46"/>
      <c r="M455" s="41"/>
      <c r="N455" s="41"/>
      <c r="O455" s="41"/>
      <c r="P455" s="41"/>
    </row>
    <row r="456" spans="2:16" s="42" customFormat="1" x14ac:dyDescent="0.2">
      <c r="B456" s="44"/>
      <c r="C456" s="44"/>
      <c r="D456" s="44"/>
      <c r="E456" s="44"/>
      <c r="F456" s="44"/>
      <c r="G456" s="44"/>
      <c r="H456" s="44"/>
      <c r="I456" s="44"/>
      <c r="J456" s="44"/>
      <c r="K456" s="45"/>
      <c r="L456" s="46"/>
      <c r="M456" s="41"/>
      <c r="N456" s="41"/>
      <c r="O456" s="41"/>
      <c r="P456" s="41"/>
    </row>
    <row r="457" spans="2:16" s="42" customFormat="1" x14ac:dyDescent="0.2">
      <c r="B457" s="44"/>
      <c r="C457" s="44"/>
      <c r="D457" s="44"/>
      <c r="E457" s="44"/>
      <c r="F457" s="44"/>
      <c r="G457" s="44"/>
      <c r="H457" s="44"/>
      <c r="I457" s="44"/>
      <c r="J457" s="44"/>
      <c r="K457" s="45"/>
      <c r="L457" s="46"/>
      <c r="M457" s="41"/>
      <c r="N457" s="41"/>
      <c r="O457" s="41"/>
      <c r="P457" s="41"/>
    </row>
    <row r="458" spans="2:16" s="42" customFormat="1" x14ac:dyDescent="0.2">
      <c r="B458" s="44"/>
      <c r="C458" s="44"/>
      <c r="D458" s="44"/>
      <c r="E458" s="44"/>
      <c r="F458" s="44"/>
      <c r="G458" s="44"/>
      <c r="H458" s="44"/>
      <c r="I458" s="44"/>
      <c r="J458" s="44"/>
      <c r="K458" s="45"/>
      <c r="L458" s="46"/>
      <c r="M458" s="41"/>
      <c r="N458" s="41"/>
      <c r="O458" s="41"/>
      <c r="P458" s="41"/>
    </row>
    <row r="459" spans="2:16" s="42" customFormat="1" x14ac:dyDescent="0.2">
      <c r="B459" s="44"/>
      <c r="C459" s="44"/>
      <c r="D459" s="44"/>
      <c r="E459" s="44"/>
      <c r="F459" s="44"/>
      <c r="G459" s="44"/>
      <c r="H459" s="44"/>
      <c r="I459" s="44"/>
      <c r="J459" s="44"/>
      <c r="K459" s="45"/>
      <c r="L459" s="46"/>
      <c r="M459" s="41"/>
      <c r="N459" s="41"/>
      <c r="O459" s="41"/>
      <c r="P459" s="41"/>
    </row>
    <row r="460" spans="2:16" s="42" customFormat="1" x14ac:dyDescent="0.2">
      <c r="B460" s="44"/>
      <c r="C460" s="44"/>
      <c r="D460" s="44"/>
      <c r="E460" s="44"/>
      <c r="F460" s="44"/>
      <c r="G460" s="44"/>
      <c r="H460" s="44"/>
      <c r="I460" s="44"/>
      <c r="J460" s="44"/>
      <c r="K460" s="45"/>
      <c r="L460" s="46"/>
      <c r="M460" s="41"/>
      <c r="N460" s="41"/>
      <c r="O460" s="41"/>
      <c r="P460" s="41"/>
    </row>
    <row r="461" spans="2:16" s="42" customFormat="1" x14ac:dyDescent="0.2">
      <c r="B461" s="44"/>
      <c r="C461" s="44"/>
      <c r="D461" s="44"/>
      <c r="E461" s="44"/>
      <c r="F461" s="44"/>
      <c r="G461" s="44"/>
      <c r="H461" s="44"/>
      <c r="I461" s="44"/>
      <c r="J461" s="44"/>
      <c r="K461" s="45"/>
      <c r="L461" s="46"/>
      <c r="M461" s="41"/>
      <c r="N461" s="41"/>
      <c r="O461" s="41"/>
      <c r="P461" s="41"/>
    </row>
    <row r="462" spans="2:16" s="42" customFormat="1" x14ac:dyDescent="0.2">
      <c r="B462" s="44"/>
      <c r="C462" s="44"/>
      <c r="D462" s="44"/>
      <c r="E462" s="44"/>
      <c r="F462" s="44"/>
      <c r="G462" s="44"/>
      <c r="H462" s="44"/>
      <c r="I462" s="44"/>
      <c r="J462" s="44"/>
      <c r="K462" s="45"/>
      <c r="L462" s="46"/>
      <c r="M462" s="41"/>
      <c r="N462" s="41"/>
      <c r="O462" s="41"/>
      <c r="P462" s="41"/>
    </row>
    <row r="463" spans="2:16" s="42" customFormat="1" x14ac:dyDescent="0.2">
      <c r="B463" s="44"/>
      <c r="C463" s="44"/>
      <c r="D463" s="44"/>
      <c r="E463" s="44"/>
      <c r="F463" s="44"/>
      <c r="G463" s="44"/>
      <c r="H463" s="44"/>
      <c r="I463" s="44"/>
      <c r="J463" s="44"/>
      <c r="K463" s="45"/>
      <c r="L463" s="46"/>
      <c r="M463" s="41"/>
      <c r="N463" s="41"/>
      <c r="O463" s="41"/>
      <c r="P463" s="41"/>
    </row>
    <row r="464" spans="2:16" x14ac:dyDescent="0.2">
      <c r="C464" s="47"/>
      <c r="D464" s="47"/>
      <c r="E464" s="47"/>
      <c r="F464" s="47"/>
      <c r="G464" s="47"/>
      <c r="H464" s="47"/>
      <c r="I464" s="47"/>
      <c r="J464" s="47"/>
      <c r="K464" s="48"/>
      <c r="L464" s="49"/>
      <c r="M464" s="50"/>
      <c r="N464" s="50"/>
      <c r="O464" s="50"/>
      <c r="P464" s="50"/>
    </row>
    <row r="465" spans="3:16" x14ac:dyDescent="0.2">
      <c r="C465" s="47"/>
      <c r="D465" s="47"/>
      <c r="E465" s="47"/>
      <c r="F465" s="47"/>
      <c r="G465" s="47"/>
      <c r="H465" s="47"/>
      <c r="I465" s="47"/>
      <c r="J465" s="47"/>
      <c r="K465" s="48"/>
      <c r="L465" s="49"/>
      <c r="M465" s="50"/>
      <c r="N465" s="50"/>
      <c r="O465" s="50"/>
      <c r="P465" s="50"/>
    </row>
    <row r="466" spans="3:16" x14ac:dyDescent="0.2">
      <c r="C466" s="47"/>
      <c r="D466" s="47"/>
      <c r="E466" s="47"/>
      <c r="F466" s="47"/>
      <c r="G466" s="47"/>
      <c r="H466" s="47"/>
      <c r="I466" s="47"/>
      <c r="J466" s="47"/>
      <c r="K466" s="48"/>
      <c r="L466" s="49"/>
      <c r="M466" s="50"/>
      <c r="N466" s="50"/>
      <c r="O466" s="50"/>
      <c r="P466" s="50"/>
    </row>
    <row r="467" spans="3:16" x14ac:dyDescent="0.2">
      <c r="C467" s="47"/>
      <c r="D467" s="47"/>
      <c r="E467" s="47"/>
      <c r="F467" s="47"/>
      <c r="G467" s="47"/>
      <c r="H467" s="47"/>
      <c r="I467" s="47"/>
      <c r="J467" s="47"/>
      <c r="K467" s="48"/>
      <c r="L467" s="49"/>
      <c r="M467" s="50"/>
      <c r="N467" s="50"/>
      <c r="O467" s="50"/>
      <c r="P467" s="50"/>
    </row>
    <row r="468" spans="3:16" x14ac:dyDescent="0.2">
      <c r="C468" s="47"/>
      <c r="D468" s="47"/>
      <c r="E468" s="47"/>
      <c r="F468" s="47"/>
      <c r="G468" s="47"/>
      <c r="H468" s="47"/>
      <c r="I468" s="47"/>
      <c r="J468" s="47"/>
      <c r="K468" s="48"/>
      <c r="L468" s="49"/>
      <c r="M468" s="50"/>
      <c r="N468" s="50"/>
      <c r="O468" s="50"/>
      <c r="P468" s="50"/>
    </row>
    <row r="469" spans="3:16" x14ac:dyDescent="0.2">
      <c r="C469" s="47"/>
      <c r="D469" s="47"/>
      <c r="E469" s="47"/>
      <c r="F469" s="47"/>
      <c r="G469" s="47"/>
      <c r="H469" s="47"/>
      <c r="I469" s="47"/>
      <c r="J469" s="47"/>
      <c r="K469" s="48"/>
      <c r="L469" s="49"/>
      <c r="M469" s="50"/>
      <c r="N469" s="50"/>
      <c r="O469" s="50"/>
      <c r="P469" s="50"/>
    </row>
    <row r="470" spans="3:16" x14ac:dyDescent="0.2">
      <c r="C470" s="47"/>
      <c r="D470" s="47"/>
      <c r="E470" s="47"/>
      <c r="F470" s="47"/>
      <c r="G470" s="47"/>
      <c r="H470" s="47"/>
      <c r="I470" s="47"/>
      <c r="J470" s="47"/>
      <c r="K470" s="48"/>
      <c r="L470" s="49"/>
      <c r="M470" s="50"/>
      <c r="N470" s="50"/>
      <c r="O470" s="50"/>
      <c r="P470" s="50"/>
    </row>
    <row r="471" spans="3:16" x14ac:dyDescent="0.2">
      <c r="C471" s="47"/>
      <c r="D471" s="47"/>
      <c r="E471" s="47"/>
      <c r="F471" s="47"/>
      <c r="G471" s="47"/>
      <c r="H471" s="47"/>
      <c r="I471" s="47"/>
      <c r="J471" s="47"/>
      <c r="K471" s="48"/>
      <c r="L471" s="49"/>
      <c r="M471" s="50"/>
      <c r="N471" s="50"/>
      <c r="O471" s="50"/>
      <c r="P471" s="50"/>
    </row>
    <row r="472" spans="3:16" x14ac:dyDescent="0.2">
      <c r="C472" s="47"/>
      <c r="D472" s="47"/>
      <c r="E472" s="47"/>
      <c r="F472" s="47"/>
      <c r="G472" s="47"/>
      <c r="H472" s="47"/>
      <c r="I472" s="47"/>
      <c r="J472" s="47"/>
      <c r="K472" s="48"/>
      <c r="L472" s="49"/>
      <c r="M472" s="50"/>
      <c r="N472" s="50"/>
      <c r="O472" s="50"/>
      <c r="P472" s="50"/>
    </row>
    <row r="473" spans="3:16" x14ac:dyDescent="0.2">
      <c r="C473" s="47"/>
      <c r="D473" s="47"/>
      <c r="E473" s="47"/>
      <c r="F473" s="47"/>
      <c r="G473" s="47"/>
      <c r="H473" s="47"/>
      <c r="I473" s="47"/>
      <c r="J473" s="47"/>
      <c r="K473" s="48"/>
      <c r="L473" s="49"/>
      <c r="M473" s="50"/>
      <c r="N473" s="50"/>
      <c r="O473" s="50"/>
      <c r="P473" s="50"/>
    </row>
    <row r="474" spans="3:16" x14ac:dyDescent="0.2">
      <c r="C474" s="47"/>
      <c r="D474" s="47"/>
      <c r="E474" s="47"/>
      <c r="F474" s="47"/>
      <c r="G474" s="47"/>
      <c r="H474" s="47"/>
      <c r="I474" s="47"/>
      <c r="J474" s="47"/>
      <c r="K474" s="48"/>
      <c r="L474" s="49"/>
      <c r="M474" s="50"/>
      <c r="N474" s="50"/>
      <c r="O474" s="50"/>
      <c r="P474" s="50"/>
    </row>
    <row r="475" spans="3:16" x14ac:dyDescent="0.2">
      <c r="C475" s="47"/>
      <c r="D475" s="47"/>
      <c r="E475" s="47"/>
      <c r="F475" s="47"/>
      <c r="G475" s="47"/>
      <c r="H475" s="47"/>
      <c r="I475" s="47"/>
      <c r="J475" s="47"/>
      <c r="K475" s="48"/>
      <c r="L475" s="49"/>
      <c r="M475" s="50"/>
      <c r="N475" s="50"/>
      <c r="O475" s="50"/>
      <c r="P475" s="50"/>
    </row>
    <row r="476" spans="3:16" x14ac:dyDescent="0.2">
      <c r="C476" s="47"/>
      <c r="D476" s="47"/>
      <c r="E476" s="47"/>
      <c r="F476" s="47"/>
      <c r="G476" s="47"/>
      <c r="H476" s="47"/>
      <c r="I476" s="47"/>
      <c r="J476" s="47"/>
      <c r="K476" s="48"/>
      <c r="L476" s="49"/>
      <c r="M476" s="50"/>
      <c r="N476" s="50"/>
      <c r="O476" s="50"/>
      <c r="P476" s="50"/>
    </row>
    <row r="477" spans="3:16" x14ac:dyDescent="0.2">
      <c r="C477" s="47"/>
      <c r="D477" s="47"/>
      <c r="E477" s="47"/>
      <c r="F477" s="47"/>
      <c r="G477" s="47"/>
      <c r="H477" s="47"/>
      <c r="I477" s="47"/>
      <c r="J477" s="47"/>
      <c r="K477" s="48"/>
      <c r="L477" s="49"/>
      <c r="M477" s="50"/>
      <c r="N477" s="50"/>
      <c r="O477" s="50"/>
      <c r="P477" s="50"/>
    </row>
    <row r="478" spans="3:16" x14ac:dyDescent="0.2">
      <c r="C478" s="47"/>
      <c r="D478" s="47"/>
      <c r="E478" s="47"/>
      <c r="F478" s="47"/>
      <c r="G478" s="47"/>
      <c r="H478" s="47"/>
      <c r="I478" s="47"/>
      <c r="J478" s="47"/>
      <c r="K478" s="48"/>
      <c r="L478" s="49"/>
      <c r="M478" s="50"/>
      <c r="N478" s="50"/>
      <c r="O478" s="50"/>
      <c r="P478" s="50"/>
    </row>
    <row r="479" spans="3:16" x14ac:dyDescent="0.2">
      <c r="C479" s="47"/>
      <c r="D479" s="47"/>
      <c r="E479" s="47"/>
      <c r="F479" s="47"/>
      <c r="G479" s="47"/>
      <c r="H479" s="47"/>
      <c r="I479" s="47"/>
      <c r="J479" s="47"/>
      <c r="K479" s="48"/>
      <c r="L479" s="49"/>
      <c r="M479" s="50"/>
      <c r="N479" s="50"/>
      <c r="O479" s="50"/>
      <c r="P479" s="50"/>
    </row>
    <row r="480" spans="3:16" x14ac:dyDescent="0.2">
      <c r="C480" s="47"/>
      <c r="D480" s="47"/>
      <c r="E480" s="47"/>
      <c r="F480" s="47"/>
      <c r="G480" s="47"/>
      <c r="H480" s="47"/>
      <c r="I480" s="47"/>
      <c r="J480" s="47"/>
      <c r="K480" s="48"/>
      <c r="L480" s="49"/>
      <c r="M480" s="50"/>
      <c r="N480" s="50"/>
      <c r="O480" s="50"/>
      <c r="P480" s="50"/>
    </row>
    <row r="481" spans="3:16" x14ac:dyDescent="0.2">
      <c r="C481" s="47"/>
      <c r="D481" s="47"/>
      <c r="E481" s="47"/>
      <c r="F481" s="47"/>
      <c r="G481" s="47"/>
      <c r="H481" s="47"/>
      <c r="I481" s="47"/>
      <c r="J481" s="47"/>
      <c r="K481" s="48"/>
      <c r="L481" s="49"/>
      <c r="M481" s="50"/>
      <c r="N481" s="50"/>
      <c r="O481" s="50"/>
      <c r="P481" s="50"/>
    </row>
    <row r="482" spans="3:16" x14ac:dyDescent="0.2">
      <c r="C482" s="47"/>
      <c r="D482" s="47"/>
      <c r="E482" s="47"/>
      <c r="F482" s="47"/>
      <c r="G482" s="47"/>
      <c r="H482" s="47"/>
      <c r="I482" s="47"/>
      <c r="J482" s="47"/>
      <c r="K482" s="48"/>
      <c r="L482" s="49"/>
      <c r="M482" s="50"/>
      <c r="N482" s="50"/>
      <c r="O482" s="50"/>
      <c r="P482" s="50"/>
    </row>
    <row r="483" spans="3:16" x14ac:dyDescent="0.2">
      <c r="C483" s="47"/>
      <c r="D483" s="47"/>
      <c r="E483" s="47"/>
      <c r="F483" s="47"/>
      <c r="G483" s="47"/>
      <c r="H483" s="47"/>
      <c r="I483" s="47"/>
      <c r="J483" s="47"/>
      <c r="K483" s="48"/>
      <c r="L483" s="49"/>
      <c r="M483" s="50"/>
      <c r="N483" s="50"/>
      <c r="O483" s="50"/>
      <c r="P483" s="50"/>
    </row>
    <row r="484" spans="3:16" x14ac:dyDescent="0.2">
      <c r="C484" s="47"/>
      <c r="D484" s="47"/>
      <c r="E484" s="47"/>
      <c r="F484" s="47"/>
      <c r="G484" s="47"/>
      <c r="H484" s="47"/>
      <c r="I484" s="47"/>
      <c r="J484" s="47"/>
      <c r="K484" s="48"/>
      <c r="L484" s="49"/>
      <c r="M484" s="50"/>
      <c r="N484" s="50"/>
      <c r="O484" s="50"/>
      <c r="P484" s="50"/>
    </row>
    <row r="485" spans="3:16" x14ac:dyDescent="0.2">
      <c r="C485" s="47"/>
      <c r="D485" s="47"/>
      <c r="E485" s="47"/>
      <c r="F485" s="47"/>
      <c r="G485" s="47"/>
      <c r="H485" s="47"/>
      <c r="I485" s="47"/>
      <c r="J485" s="47"/>
      <c r="K485" s="48"/>
      <c r="L485" s="49"/>
      <c r="M485" s="50"/>
      <c r="N485" s="50"/>
      <c r="O485" s="50"/>
      <c r="P485" s="50"/>
    </row>
    <row r="486" spans="3:16" x14ac:dyDescent="0.2">
      <c r="C486" s="47"/>
      <c r="D486" s="47"/>
      <c r="E486" s="47"/>
      <c r="F486" s="47"/>
      <c r="G486" s="47"/>
      <c r="H486" s="47"/>
      <c r="I486" s="47"/>
      <c r="J486" s="47"/>
      <c r="K486" s="48"/>
      <c r="L486" s="49"/>
      <c r="M486" s="50"/>
      <c r="N486" s="50"/>
      <c r="O486" s="50"/>
      <c r="P486" s="50"/>
    </row>
    <row r="487" spans="3:16" x14ac:dyDescent="0.2">
      <c r="C487" s="47"/>
      <c r="D487" s="47"/>
      <c r="E487" s="47"/>
      <c r="F487" s="47"/>
      <c r="G487" s="47"/>
      <c r="H487" s="47"/>
      <c r="I487" s="47"/>
      <c r="J487" s="47"/>
      <c r="K487" s="48"/>
      <c r="L487" s="49"/>
      <c r="M487" s="50"/>
      <c r="N487" s="50"/>
      <c r="O487" s="50"/>
      <c r="P487" s="50"/>
    </row>
    <row r="488" spans="3:16" x14ac:dyDescent="0.2">
      <c r="C488" s="47"/>
      <c r="D488" s="47"/>
      <c r="E488" s="47"/>
      <c r="F488" s="47"/>
      <c r="G488" s="47"/>
      <c r="H488" s="47"/>
      <c r="I488" s="47"/>
      <c r="J488" s="47"/>
      <c r="K488" s="48"/>
      <c r="L488" s="49"/>
      <c r="M488" s="50"/>
      <c r="N488" s="50"/>
      <c r="O488" s="50"/>
      <c r="P488" s="50"/>
    </row>
    <row r="489" spans="3:16" x14ac:dyDescent="0.2">
      <c r="C489" s="47"/>
      <c r="D489" s="47"/>
      <c r="E489" s="47"/>
      <c r="F489" s="47"/>
      <c r="G489" s="47"/>
      <c r="H489" s="47"/>
      <c r="I489" s="47"/>
      <c r="J489" s="47"/>
      <c r="K489" s="48"/>
      <c r="L489" s="49"/>
      <c r="M489" s="50"/>
      <c r="N489" s="50"/>
      <c r="O489" s="50"/>
      <c r="P489" s="50"/>
    </row>
    <row r="490" spans="3:16" x14ac:dyDescent="0.2">
      <c r="C490" s="47"/>
      <c r="D490" s="47"/>
      <c r="E490" s="47"/>
      <c r="F490" s="47"/>
      <c r="G490" s="47"/>
      <c r="H490" s="47"/>
      <c r="I490" s="47"/>
      <c r="J490" s="47"/>
      <c r="K490" s="48"/>
      <c r="L490" s="49"/>
      <c r="M490" s="50"/>
      <c r="N490" s="50"/>
      <c r="O490" s="50"/>
      <c r="P490" s="50"/>
    </row>
    <row r="491" spans="3:16" x14ac:dyDescent="0.2">
      <c r="C491" s="47"/>
      <c r="D491" s="47"/>
      <c r="E491" s="47"/>
      <c r="F491" s="47"/>
      <c r="G491" s="47"/>
      <c r="H491" s="47"/>
      <c r="I491" s="47"/>
      <c r="J491" s="47"/>
      <c r="K491" s="48"/>
      <c r="L491" s="49"/>
      <c r="M491" s="50"/>
      <c r="N491" s="50"/>
      <c r="O491" s="50"/>
      <c r="P491" s="50"/>
    </row>
    <row r="492" spans="3:16" x14ac:dyDescent="0.2">
      <c r="C492" s="47"/>
      <c r="D492" s="47"/>
      <c r="E492" s="47"/>
      <c r="F492" s="47"/>
      <c r="G492" s="47"/>
      <c r="H492" s="47"/>
      <c r="I492" s="47"/>
      <c r="J492" s="47"/>
      <c r="K492" s="48"/>
      <c r="L492" s="49"/>
      <c r="M492" s="50"/>
      <c r="N492" s="50"/>
      <c r="O492" s="50"/>
      <c r="P492" s="50"/>
    </row>
    <row r="493" spans="3:16" x14ac:dyDescent="0.2">
      <c r="C493" s="47"/>
      <c r="D493" s="47"/>
      <c r="E493" s="47"/>
      <c r="F493" s="47"/>
      <c r="G493" s="47"/>
      <c r="H493" s="47"/>
      <c r="I493" s="47"/>
      <c r="J493" s="47"/>
      <c r="K493" s="48"/>
      <c r="L493" s="49"/>
      <c r="M493" s="50"/>
      <c r="N493" s="50"/>
      <c r="O493" s="50"/>
      <c r="P493" s="50"/>
    </row>
    <row r="494" spans="3:16" x14ac:dyDescent="0.2">
      <c r="C494" s="47"/>
      <c r="D494" s="47"/>
      <c r="E494" s="47"/>
      <c r="F494" s="47"/>
      <c r="G494" s="47"/>
      <c r="H494" s="47"/>
      <c r="I494" s="47"/>
      <c r="J494" s="47"/>
      <c r="K494" s="48"/>
      <c r="L494" s="49"/>
      <c r="M494" s="50"/>
      <c r="N494" s="50"/>
      <c r="O494" s="50"/>
      <c r="P494" s="50"/>
    </row>
    <row r="495" spans="3:16" x14ac:dyDescent="0.2">
      <c r="C495" s="47"/>
      <c r="D495" s="47"/>
      <c r="E495" s="47"/>
      <c r="F495" s="47"/>
      <c r="G495" s="47"/>
      <c r="H495" s="47"/>
      <c r="I495" s="47"/>
      <c r="J495" s="47"/>
      <c r="K495" s="48"/>
      <c r="L495" s="49"/>
      <c r="M495" s="50"/>
      <c r="N495" s="50"/>
      <c r="O495" s="50"/>
      <c r="P495" s="50"/>
    </row>
    <row r="496" spans="3:16" x14ac:dyDescent="0.2">
      <c r="C496" s="47"/>
      <c r="D496" s="47"/>
      <c r="E496" s="47"/>
      <c r="F496" s="47"/>
      <c r="G496" s="47"/>
      <c r="H496" s="47"/>
      <c r="I496" s="47"/>
      <c r="J496" s="47"/>
      <c r="K496" s="48"/>
      <c r="L496" s="49"/>
      <c r="M496" s="50"/>
      <c r="N496" s="50"/>
      <c r="O496" s="50"/>
      <c r="P496" s="50"/>
    </row>
    <row r="497" spans="3:16" x14ac:dyDescent="0.2">
      <c r="C497" s="47"/>
      <c r="D497" s="47"/>
      <c r="E497" s="47"/>
      <c r="F497" s="47"/>
      <c r="G497" s="47"/>
      <c r="H497" s="47"/>
      <c r="I497" s="47"/>
      <c r="J497" s="47"/>
      <c r="K497" s="48"/>
      <c r="L497" s="49"/>
      <c r="M497" s="50"/>
      <c r="N497" s="50"/>
      <c r="O497" s="50"/>
      <c r="P497" s="50"/>
    </row>
    <row r="498" spans="3:16" x14ac:dyDescent="0.2">
      <c r="C498" s="47"/>
      <c r="D498" s="47"/>
      <c r="E498" s="47"/>
      <c r="F498" s="47"/>
      <c r="G498" s="47"/>
      <c r="H498" s="47"/>
      <c r="I498" s="47"/>
      <c r="J498" s="47"/>
      <c r="K498" s="48"/>
      <c r="L498" s="49"/>
      <c r="M498" s="50"/>
      <c r="N498" s="50"/>
      <c r="O498" s="50"/>
      <c r="P498" s="50"/>
    </row>
    <row r="499" spans="3:16" x14ac:dyDescent="0.2">
      <c r="C499" s="47"/>
      <c r="D499" s="47"/>
      <c r="E499" s="47"/>
      <c r="F499" s="47"/>
      <c r="G499" s="47"/>
      <c r="H499" s="47"/>
      <c r="I499" s="47"/>
      <c r="J499" s="47"/>
      <c r="K499" s="48"/>
      <c r="L499" s="49"/>
      <c r="M499" s="50"/>
      <c r="N499" s="50"/>
      <c r="O499" s="50"/>
      <c r="P499" s="50"/>
    </row>
    <row r="500" spans="3:16" x14ac:dyDescent="0.2">
      <c r="C500" s="47"/>
      <c r="D500" s="47"/>
      <c r="E500" s="47"/>
      <c r="F500" s="47"/>
      <c r="G500" s="47"/>
      <c r="H500" s="47"/>
      <c r="I500" s="47"/>
      <c r="J500" s="47"/>
      <c r="K500" s="48"/>
      <c r="L500" s="49"/>
      <c r="M500" s="50"/>
      <c r="N500" s="50"/>
      <c r="O500" s="50"/>
      <c r="P500" s="50"/>
    </row>
    <row r="501" spans="3:16" x14ac:dyDescent="0.2">
      <c r="C501" s="47"/>
      <c r="D501" s="47"/>
      <c r="E501" s="47"/>
      <c r="F501" s="47"/>
      <c r="G501" s="47"/>
      <c r="H501" s="47"/>
      <c r="I501" s="47"/>
      <c r="J501" s="47"/>
      <c r="K501" s="48"/>
      <c r="L501" s="49"/>
      <c r="M501" s="50"/>
      <c r="N501" s="50"/>
      <c r="O501" s="50"/>
      <c r="P501" s="50"/>
    </row>
    <row r="502" spans="3:16" x14ac:dyDescent="0.2">
      <c r="C502" s="47"/>
      <c r="D502" s="47"/>
      <c r="E502" s="47"/>
      <c r="F502" s="47"/>
      <c r="G502" s="47"/>
      <c r="H502" s="47"/>
      <c r="I502" s="47"/>
      <c r="J502" s="47"/>
      <c r="K502" s="48"/>
      <c r="L502" s="49"/>
      <c r="M502" s="50"/>
      <c r="N502" s="50"/>
      <c r="O502" s="50"/>
      <c r="P502" s="50"/>
    </row>
    <row r="503" spans="3:16" x14ac:dyDescent="0.2">
      <c r="C503" s="47"/>
      <c r="D503" s="47"/>
      <c r="E503" s="47"/>
      <c r="F503" s="47"/>
      <c r="G503" s="47"/>
      <c r="H503" s="47"/>
      <c r="I503" s="47"/>
      <c r="J503" s="47"/>
      <c r="K503" s="48"/>
      <c r="L503" s="49"/>
      <c r="M503" s="50"/>
      <c r="N503" s="50"/>
      <c r="O503" s="50"/>
      <c r="P503" s="50"/>
    </row>
    <row r="504" spans="3:16" x14ac:dyDescent="0.2">
      <c r="C504" s="47"/>
      <c r="D504" s="47"/>
      <c r="E504" s="47"/>
      <c r="F504" s="47"/>
      <c r="G504" s="47"/>
      <c r="H504" s="47"/>
      <c r="I504" s="47"/>
      <c r="J504" s="47"/>
      <c r="K504" s="48"/>
      <c r="L504" s="49"/>
      <c r="M504" s="50"/>
      <c r="N504" s="50"/>
      <c r="O504" s="50"/>
      <c r="P504" s="50"/>
    </row>
    <row r="505" spans="3:16" x14ac:dyDescent="0.2">
      <c r="C505" s="47"/>
      <c r="D505" s="47"/>
      <c r="E505" s="47"/>
      <c r="F505" s="47"/>
      <c r="G505" s="47"/>
      <c r="H505" s="47"/>
      <c r="I505" s="47"/>
      <c r="J505" s="47"/>
      <c r="K505" s="48"/>
      <c r="L505" s="49"/>
      <c r="M505" s="50"/>
      <c r="N505" s="50"/>
      <c r="O505" s="50"/>
      <c r="P505" s="50"/>
    </row>
    <row r="506" spans="3:16" x14ac:dyDescent="0.2">
      <c r="C506" s="47"/>
      <c r="D506" s="47"/>
      <c r="E506" s="47"/>
      <c r="F506" s="47"/>
      <c r="G506" s="47"/>
      <c r="H506" s="47"/>
      <c r="I506" s="47"/>
      <c r="J506" s="47"/>
      <c r="K506" s="48"/>
      <c r="L506" s="49"/>
      <c r="M506" s="50"/>
      <c r="N506" s="50"/>
      <c r="O506" s="50"/>
      <c r="P506" s="50"/>
    </row>
    <row r="507" spans="3:16" x14ac:dyDescent="0.2">
      <c r="C507" s="47"/>
      <c r="D507" s="47"/>
      <c r="E507" s="47"/>
      <c r="F507" s="47"/>
      <c r="G507" s="47"/>
      <c r="H507" s="47"/>
      <c r="I507" s="47"/>
      <c r="J507" s="47"/>
      <c r="K507" s="48"/>
      <c r="L507" s="49"/>
      <c r="M507" s="50"/>
      <c r="N507" s="50"/>
      <c r="O507" s="50"/>
      <c r="P507" s="50"/>
    </row>
    <row r="508" spans="3:16" x14ac:dyDescent="0.2">
      <c r="C508" s="47"/>
      <c r="D508" s="47"/>
      <c r="E508" s="47"/>
      <c r="F508" s="47"/>
      <c r="G508" s="47"/>
      <c r="H508" s="47"/>
      <c r="I508" s="47"/>
      <c r="J508" s="47"/>
      <c r="K508" s="48"/>
      <c r="L508" s="49"/>
      <c r="M508" s="50"/>
      <c r="N508" s="50"/>
      <c r="O508" s="50"/>
      <c r="P508" s="50"/>
    </row>
    <row r="509" spans="3:16" x14ac:dyDescent="0.2">
      <c r="C509" s="47"/>
      <c r="D509" s="47"/>
      <c r="E509" s="47"/>
      <c r="F509" s="47"/>
      <c r="G509" s="47"/>
      <c r="H509" s="47"/>
      <c r="I509" s="47"/>
      <c r="J509" s="47"/>
      <c r="K509" s="48"/>
      <c r="L509" s="49"/>
      <c r="M509" s="50"/>
      <c r="N509" s="50"/>
      <c r="O509" s="50"/>
      <c r="P509" s="50"/>
    </row>
    <row r="510" spans="3:16" x14ac:dyDescent="0.2">
      <c r="C510" s="47"/>
      <c r="D510" s="47"/>
      <c r="E510" s="47"/>
      <c r="F510" s="47"/>
      <c r="G510" s="47"/>
      <c r="H510" s="47"/>
      <c r="I510" s="47"/>
      <c r="J510" s="47"/>
      <c r="K510" s="48"/>
      <c r="L510" s="49"/>
      <c r="M510" s="50"/>
      <c r="N510" s="50"/>
      <c r="O510" s="50"/>
      <c r="P510" s="50"/>
    </row>
    <row r="511" spans="3:16" x14ac:dyDescent="0.2">
      <c r="C511" s="47"/>
      <c r="D511" s="47"/>
      <c r="E511" s="47"/>
      <c r="F511" s="47"/>
      <c r="G511" s="47"/>
      <c r="H511" s="47"/>
      <c r="I511" s="47"/>
      <c r="J511" s="47"/>
      <c r="K511" s="48"/>
      <c r="L511" s="49"/>
      <c r="M511" s="50"/>
      <c r="N511" s="50"/>
      <c r="O511" s="50"/>
      <c r="P511" s="50"/>
    </row>
    <row r="512" spans="3:16" x14ac:dyDescent="0.2">
      <c r="C512" s="47"/>
      <c r="D512" s="47"/>
      <c r="E512" s="47"/>
      <c r="F512" s="47"/>
      <c r="G512" s="47"/>
      <c r="H512" s="47"/>
      <c r="I512" s="47"/>
      <c r="J512" s="47"/>
      <c r="K512" s="48"/>
      <c r="L512" s="49"/>
      <c r="M512" s="50"/>
      <c r="N512" s="50"/>
      <c r="O512" s="50"/>
      <c r="P512" s="50"/>
    </row>
    <row r="513" spans="3:16" x14ac:dyDescent="0.2">
      <c r="C513" s="47"/>
      <c r="D513" s="47"/>
      <c r="E513" s="47"/>
      <c r="F513" s="47"/>
      <c r="G513" s="47"/>
      <c r="H513" s="47"/>
      <c r="I513" s="47"/>
      <c r="J513" s="47"/>
      <c r="K513" s="48"/>
      <c r="L513" s="49"/>
      <c r="M513" s="50"/>
      <c r="N513" s="50"/>
      <c r="O513" s="50"/>
      <c r="P513" s="50"/>
    </row>
    <row r="514" spans="3:16" x14ac:dyDescent="0.2">
      <c r="C514" s="47"/>
      <c r="D514" s="47"/>
      <c r="E514" s="47"/>
      <c r="F514" s="47"/>
      <c r="G514" s="47"/>
      <c r="H514" s="47"/>
      <c r="I514" s="47"/>
      <c r="J514" s="47"/>
      <c r="K514" s="48"/>
      <c r="L514" s="49"/>
      <c r="M514" s="50"/>
      <c r="N514" s="50"/>
      <c r="O514" s="50"/>
      <c r="P514" s="50"/>
    </row>
    <row r="515" spans="3:16" x14ac:dyDescent="0.2">
      <c r="C515" s="47"/>
      <c r="D515" s="47"/>
      <c r="E515" s="47"/>
      <c r="F515" s="47"/>
      <c r="G515" s="47"/>
      <c r="H515" s="47"/>
      <c r="I515" s="47"/>
      <c r="J515" s="47"/>
      <c r="K515" s="48"/>
      <c r="L515" s="49"/>
      <c r="M515" s="50"/>
      <c r="N515" s="50"/>
      <c r="O515" s="50"/>
      <c r="P515" s="50"/>
    </row>
    <row r="516" spans="3:16" x14ac:dyDescent="0.2">
      <c r="C516" s="47"/>
      <c r="D516" s="47"/>
      <c r="E516" s="47"/>
      <c r="F516" s="47"/>
      <c r="G516" s="47"/>
      <c r="H516" s="47"/>
      <c r="I516" s="47"/>
      <c r="J516" s="47"/>
      <c r="K516" s="48"/>
      <c r="L516" s="49"/>
      <c r="M516" s="50"/>
      <c r="N516" s="50"/>
      <c r="O516" s="50"/>
      <c r="P516" s="50"/>
    </row>
    <row r="517" spans="3:16" x14ac:dyDescent="0.2">
      <c r="C517" s="47"/>
      <c r="D517" s="47"/>
      <c r="E517" s="47"/>
      <c r="F517" s="47"/>
      <c r="G517" s="47"/>
      <c r="H517" s="47"/>
      <c r="I517" s="47"/>
      <c r="J517" s="47"/>
      <c r="K517" s="48"/>
      <c r="L517" s="49"/>
      <c r="M517" s="50"/>
      <c r="N517" s="50"/>
      <c r="O517" s="50"/>
      <c r="P517" s="50"/>
    </row>
    <row r="518" spans="3:16" x14ac:dyDescent="0.2">
      <c r="C518" s="47"/>
      <c r="D518" s="47"/>
      <c r="E518" s="47"/>
      <c r="F518" s="47"/>
      <c r="G518" s="47"/>
      <c r="H518" s="47"/>
      <c r="I518" s="47"/>
      <c r="J518" s="47"/>
      <c r="K518" s="48"/>
      <c r="L518" s="49"/>
      <c r="M518" s="50"/>
      <c r="N518" s="50"/>
      <c r="O518" s="50"/>
      <c r="P518" s="50"/>
    </row>
    <row r="519" spans="3:16" x14ac:dyDescent="0.2">
      <c r="C519" s="47"/>
      <c r="D519" s="47"/>
      <c r="E519" s="47"/>
      <c r="F519" s="47"/>
      <c r="G519" s="47"/>
      <c r="H519" s="47"/>
      <c r="I519" s="47"/>
      <c r="J519" s="47"/>
      <c r="K519" s="48"/>
      <c r="L519" s="49"/>
      <c r="M519" s="50"/>
      <c r="N519" s="50"/>
      <c r="O519" s="50"/>
      <c r="P519" s="50"/>
    </row>
    <row r="520" spans="3:16" x14ac:dyDescent="0.2">
      <c r="C520" s="47"/>
      <c r="D520" s="47"/>
      <c r="E520" s="47"/>
      <c r="F520" s="47"/>
      <c r="G520" s="47"/>
      <c r="H520" s="47"/>
      <c r="I520" s="47"/>
      <c r="J520" s="47"/>
      <c r="K520" s="48"/>
      <c r="L520" s="49"/>
      <c r="M520" s="50"/>
      <c r="N520" s="50"/>
      <c r="O520" s="50"/>
      <c r="P520" s="50"/>
    </row>
    <row r="521" spans="3:16" x14ac:dyDescent="0.2">
      <c r="C521" s="47"/>
      <c r="D521" s="47"/>
      <c r="E521" s="47"/>
      <c r="F521" s="47"/>
      <c r="G521" s="47"/>
      <c r="H521" s="47"/>
      <c r="I521" s="47"/>
      <c r="J521" s="47"/>
      <c r="K521" s="48"/>
      <c r="L521" s="49"/>
      <c r="M521" s="50"/>
      <c r="N521" s="50"/>
      <c r="O521" s="50"/>
      <c r="P521" s="50"/>
    </row>
    <row r="522" spans="3:16" x14ac:dyDescent="0.2">
      <c r="C522" s="47"/>
      <c r="D522" s="47"/>
      <c r="E522" s="47"/>
      <c r="F522" s="47"/>
      <c r="G522" s="47"/>
      <c r="H522" s="47"/>
      <c r="I522" s="47"/>
      <c r="J522" s="47"/>
      <c r="K522" s="48"/>
      <c r="L522" s="49"/>
      <c r="M522" s="50"/>
      <c r="N522" s="50"/>
      <c r="O522" s="50"/>
      <c r="P522" s="50"/>
    </row>
    <row r="523" spans="3:16" x14ac:dyDescent="0.2">
      <c r="C523" s="47"/>
      <c r="D523" s="47"/>
      <c r="E523" s="47"/>
      <c r="F523" s="47"/>
      <c r="G523" s="47"/>
      <c r="H523" s="47"/>
      <c r="I523" s="47"/>
      <c r="J523" s="47"/>
      <c r="K523" s="48"/>
      <c r="L523" s="49"/>
      <c r="M523" s="50"/>
      <c r="N523" s="50"/>
      <c r="O523" s="50"/>
      <c r="P523" s="50"/>
    </row>
    <row r="524" spans="3:16" x14ac:dyDescent="0.2">
      <c r="C524" s="47"/>
      <c r="D524" s="47"/>
      <c r="E524" s="47"/>
      <c r="F524" s="47"/>
      <c r="G524" s="47"/>
      <c r="H524" s="47"/>
      <c r="I524" s="47"/>
      <c r="J524" s="47"/>
      <c r="K524" s="48"/>
      <c r="L524" s="49"/>
      <c r="M524" s="50"/>
      <c r="N524" s="50"/>
      <c r="O524" s="50"/>
      <c r="P524" s="50"/>
    </row>
    <row r="525" spans="3:16" x14ac:dyDescent="0.2">
      <c r="C525" s="47"/>
      <c r="D525" s="47"/>
      <c r="E525" s="47"/>
      <c r="F525" s="47"/>
      <c r="G525" s="47"/>
      <c r="H525" s="47"/>
      <c r="I525" s="47"/>
      <c r="J525" s="47"/>
      <c r="K525" s="48"/>
      <c r="L525" s="49"/>
      <c r="M525" s="50"/>
      <c r="N525" s="50"/>
      <c r="O525" s="50"/>
      <c r="P525" s="50"/>
    </row>
    <row r="526" spans="3:16" x14ac:dyDescent="0.2">
      <c r="C526" s="47"/>
      <c r="D526" s="47"/>
      <c r="E526" s="47"/>
      <c r="F526" s="47"/>
      <c r="G526" s="47"/>
      <c r="H526" s="47"/>
      <c r="I526" s="47"/>
      <c r="J526" s="47"/>
      <c r="K526" s="48"/>
      <c r="L526" s="49"/>
      <c r="M526" s="50"/>
      <c r="N526" s="50"/>
      <c r="O526" s="50"/>
      <c r="P526" s="50"/>
    </row>
    <row r="527" spans="3:16" x14ac:dyDescent="0.2">
      <c r="C527" s="47"/>
      <c r="D527" s="47"/>
      <c r="E527" s="47"/>
      <c r="F527" s="47"/>
      <c r="G527" s="47"/>
      <c r="H527" s="47"/>
      <c r="I527" s="47"/>
      <c r="J527" s="47"/>
      <c r="K527" s="48"/>
      <c r="L527" s="49"/>
      <c r="M527" s="50"/>
      <c r="N527" s="50"/>
      <c r="O527" s="50"/>
      <c r="P527" s="50"/>
    </row>
    <row r="528" spans="3:16" x14ac:dyDescent="0.2">
      <c r="C528" s="47"/>
      <c r="D528" s="47"/>
      <c r="E528" s="47"/>
      <c r="F528" s="47"/>
      <c r="G528" s="47"/>
      <c r="H528" s="47"/>
      <c r="I528" s="47"/>
      <c r="J528" s="47"/>
      <c r="K528" s="48"/>
      <c r="L528" s="49"/>
      <c r="M528" s="50"/>
      <c r="N528" s="50"/>
      <c r="O528" s="50"/>
      <c r="P528" s="50"/>
    </row>
    <row r="529" spans="3:16" x14ac:dyDescent="0.2">
      <c r="C529" s="47"/>
      <c r="D529" s="47"/>
      <c r="E529" s="47"/>
      <c r="F529" s="47"/>
      <c r="G529" s="47"/>
      <c r="H529" s="47"/>
      <c r="I529" s="47"/>
      <c r="J529" s="47"/>
      <c r="K529" s="48"/>
      <c r="L529" s="49"/>
      <c r="M529" s="50"/>
      <c r="N529" s="50"/>
      <c r="O529" s="50"/>
      <c r="P529" s="50"/>
    </row>
    <row r="530" spans="3:16" x14ac:dyDescent="0.2">
      <c r="C530" s="47"/>
      <c r="D530" s="47"/>
      <c r="E530" s="47"/>
      <c r="F530" s="47"/>
      <c r="G530" s="47"/>
      <c r="H530" s="47"/>
      <c r="I530" s="47"/>
      <c r="J530" s="47"/>
      <c r="K530" s="48"/>
      <c r="L530" s="49"/>
      <c r="M530" s="50"/>
      <c r="N530" s="50"/>
      <c r="O530" s="50"/>
      <c r="P530" s="50"/>
    </row>
    <row r="531" spans="3:16" x14ac:dyDescent="0.2">
      <c r="C531" s="47"/>
      <c r="D531" s="47"/>
      <c r="E531" s="47"/>
      <c r="F531" s="47"/>
      <c r="G531" s="47"/>
      <c r="H531" s="47"/>
      <c r="I531" s="47"/>
      <c r="J531" s="47"/>
      <c r="K531" s="48"/>
      <c r="L531" s="49"/>
      <c r="M531" s="50"/>
      <c r="N531" s="50"/>
      <c r="O531" s="50"/>
      <c r="P531" s="50"/>
    </row>
    <row r="532" spans="3:16" x14ac:dyDescent="0.2">
      <c r="C532" s="47"/>
      <c r="D532" s="47"/>
      <c r="E532" s="47"/>
      <c r="F532" s="47"/>
      <c r="G532" s="47"/>
      <c r="H532" s="47"/>
      <c r="I532" s="47"/>
      <c r="J532" s="47"/>
      <c r="K532" s="48"/>
      <c r="L532" s="49"/>
      <c r="M532" s="50"/>
      <c r="N532" s="50"/>
      <c r="O532" s="50"/>
      <c r="P532" s="50"/>
    </row>
    <row r="533" spans="3:16" x14ac:dyDescent="0.2">
      <c r="C533" s="47"/>
      <c r="D533" s="47"/>
      <c r="E533" s="47"/>
      <c r="F533" s="47"/>
      <c r="G533" s="47"/>
      <c r="H533" s="47"/>
      <c r="I533" s="47"/>
      <c r="J533" s="47"/>
      <c r="K533" s="48"/>
      <c r="L533" s="49"/>
      <c r="M533" s="50"/>
      <c r="N533" s="50"/>
      <c r="O533" s="50"/>
      <c r="P533" s="50"/>
    </row>
    <row r="534" spans="3:16" x14ac:dyDescent="0.2">
      <c r="C534" s="47"/>
      <c r="D534" s="47"/>
      <c r="E534" s="47"/>
      <c r="F534" s="47"/>
      <c r="G534" s="47"/>
      <c r="H534" s="47"/>
      <c r="I534" s="47"/>
      <c r="J534" s="47"/>
      <c r="K534" s="48"/>
      <c r="L534" s="49"/>
      <c r="M534" s="50"/>
      <c r="N534" s="50"/>
      <c r="O534" s="50"/>
      <c r="P534" s="50"/>
    </row>
    <row r="535" spans="3:16" x14ac:dyDescent="0.2">
      <c r="C535" s="47"/>
      <c r="D535" s="47"/>
      <c r="E535" s="47"/>
      <c r="F535" s="47"/>
      <c r="G535" s="47"/>
      <c r="H535" s="47"/>
      <c r="I535" s="47"/>
      <c r="J535" s="47"/>
      <c r="K535" s="48"/>
      <c r="L535" s="49"/>
      <c r="M535" s="50"/>
      <c r="N535" s="50"/>
      <c r="O535" s="50"/>
      <c r="P535" s="50"/>
    </row>
    <row r="536" spans="3:16" x14ac:dyDescent="0.2">
      <c r="C536" s="47"/>
      <c r="D536" s="47"/>
      <c r="E536" s="47"/>
      <c r="F536" s="47"/>
      <c r="G536" s="47"/>
      <c r="H536" s="47"/>
      <c r="I536" s="47"/>
      <c r="J536" s="47"/>
      <c r="K536" s="48"/>
      <c r="L536" s="49"/>
      <c r="M536" s="50"/>
      <c r="N536" s="50"/>
      <c r="O536" s="50"/>
      <c r="P536" s="50"/>
    </row>
    <row r="537" spans="3:16" x14ac:dyDescent="0.2">
      <c r="C537" s="47"/>
      <c r="D537" s="47"/>
      <c r="E537" s="47"/>
      <c r="F537" s="47"/>
      <c r="G537" s="47"/>
      <c r="H537" s="47"/>
      <c r="I537" s="47"/>
      <c r="J537" s="47"/>
      <c r="K537" s="48"/>
      <c r="L537" s="49"/>
      <c r="M537" s="50"/>
      <c r="N537" s="50"/>
      <c r="O537" s="50"/>
      <c r="P537" s="50"/>
    </row>
    <row r="538" spans="3:16" x14ac:dyDescent="0.2">
      <c r="C538" s="47"/>
      <c r="D538" s="47"/>
      <c r="E538" s="47"/>
      <c r="F538" s="47"/>
      <c r="G538" s="47"/>
      <c r="H538" s="47"/>
      <c r="I538" s="47"/>
      <c r="J538" s="47"/>
      <c r="K538" s="48"/>
      <c r="L538" s="49"/>
      <c r="M538" s="50"/>
      <c r="N538" s="50"/>
      <c r="O538" s="50"/>
      <c r="P538" s="50"/>
    </row>
    <row r="539" spans="3:16" x14ac:dyDescent="0.2">
      <c r="C539" s="47"/>
      <c r="D539" s="47"/>
      <c r="E539" s="47"/>
      <c r="F539" s="47"/>
      <c r="G539" s="47"/>
      <c r="H539" s="47"/>
      <c r="I539" s="47"/>
      <c r="J539" s="47"/>
      <c r="K539" s="48"/>
      <c r="L539" s="49"/>
      <c r="M539" s="50"/>
      <c r="N539" s="50"/>
      <c r="O539" s="50"/>
      <c r="P539" s="50"/>
    </row>
    <row r="540" spans="3:16" x14ac:dyDescent="0.2">
      <c r="C540" s="47"/>
      <c r="D540" s="47"/>
      <c r="E540" s="47"/>
      <c r="F540" s="47"/>
      <c r="G540" s="47"/>
      <c r="H540" s="47"/>
      <c r="I540" s="47"/>
      <c r="J540" s="47"/>
      <c r="K540" s="48"/>
      <c r="L540" s="49"/>
      <c r="M540" s="50"/>
      <c r="N540" s="50"/>
      <c r="O540" s="50"/>
      <c r="P540" s="50"/>
    </row>
    <row r="541" spans="3:16" x14ac:dyDescent="0.2">
      <c r="C541" s="47"/>
      <c r="D541" s="47"/>
      <c r="E541" s="47"/>
      <c r="F541" s="47"/>
      <c r="G541" s="47"/>
      <c r="H541" s="47"/>
      <c r="I541" s="47"/>
      <c r="J541" s="47"/>
      <c r="K541" s="48"/>
      <c r="L541" s="49"/>
      <c r="M541" s="50"/>
      <c r="N541" s="50"/>
      <c r="O541" s="50"/>
      <c r="P541" s="50"/>
    </row>
    <row r="542" spans="3:16" x14ac:dyDescent="0.2">
      <c r="C542" s="47"/>
      <c r="D542" s="47"/>
      <c r="E542" s="47"/>
      <c r="F542" s="47"/>
      <c r="G542" s="47"/>
      <c r="H542" s="47"/>
      <c r="I542" s="47"/>
      <c r="J542" s="47"/>
      <c r="K542" s="48"/>
      <c r="L542" s="49"/>
      <c r="M542" s="50"/>
      <c r="N542" s="50"/>
      <c r="O542" s="50"/>
      <c r="P542" s="50"/>
    </row>
    <row r="543" spans="3:16" x14ac:dyDescent="0.2">
      <c r="C543" s="47"/>
      <c r="D543" s="47"/>
      <c r="E543" s="47"/>
      <c r="F543" s="47"/>
      <c r="G543" s="47"/>
      <c r="H543" s="47"/>
      <c r="I543" s="47"/>
      <c r="J543" s="47"/>
      <c r="K543" s="48"/>
      <c r="L543" s="49"/>
      <c r="M543" s="50"/>
      <c r="N543" s="50"/>
      <c r="O543" s="50"/>
      <c r="P543" s="50"/>
    </row>
    <row r="544" spans="3:16" x14ac:dyDescent="0.2">
      <c r="C544" s="47"/>
      <c r="D544" s="47"/>
      <c r="E544" s="47"/>
      <c r="F544" s="47"/>
      <c r="G544" s="47"/>
      <c r="H544" s="47"/>
      <c r="I544" s="47"/>
      <c r="J544" s="47"/>
      <c r="K544" s="48"/>
      <c r="L544" s="49"/>
      <c r="M544" s="50"/>
      <c r="N544" s="50"/>
      <c r="O544" s="50"/>
      <c r="P544" s="50"/>
    </row>
    <row r="545" spans="3:16" x14ac:dyDescent="0.2">
      <c r="C545" s="47"/>
      <c r="D545" s="47"/>
      <c r="E545" s="47"/>
      <c r="F545" s="47"/>
      <c r="G545" s="47"/>
      <c r="H545" s="47"/>
      <c r="I545" s="47"/>
      <c r="J545" s="47"/>
      <c r="K545" s="48"/>
      <c r="L545" s="49"/>
      <c r="M545" s="50"/>
      <c r="N545" s="50"/>
      <c r="O545" s="50"/>
      <c r="P545" s="50"/>
    </row>
    <row r="546" spans="3:16" x14ac:dyDescent="0.2">
      <c r="C546" s="47"/>
      <c r="D546" s="47"/>
      <c r="E546" s="47"/>
      <c r="F546" s="47"/>
      <c r="G546" s="47"/>
      <c r="H546" s="47"/>
      <c r="I546" s="47"/>
      <c r="J546" s="47"/>
      <c r="K546" s="48"/>
      <c r="L546" s="49"/>
      <c r="M546" s="50"/>
      <c r="N546" s="50"/>
      <c r="O546" s="50"/>
      <c r="P546" s="50"/>
    </row>
    <row r="547" spans="3:16" x14ac:dyDescent="0.2">
      <c r="C547" s="47"/>
      <c r="D547" s="47"/>
      <c r="E547" s="47"/>
      <c r="F547" s="47"/>
      <c r="G547" s="47"/>
      <c r="H547" s="47"/>
      <c r="I547" s="47"/>
      <c r="J547" s="47"/>
      <c r="K547" s="48"/>
      <c r="L547" s="49"/>
      <c r="M547" s="50"/>
      <c r="N547" s="50"/>
      <c r="O547" s="50"/>
      <c r="P547" s="50"/>
    </row>
    <row r="548" spans="3:16" x14ac:dyDescent="0.2">
      <c r="C548" s="47"/>
      <c r="D548" s="47"/>
      <c r="E548" s="47"/>
      <c r="F548" s="47"/>
      <c r="G548" s="47"/>
      <c r="H548" s="47"/>
      <c r="I548" s="47"/>
      <c r="J548" s="47"/>
      <c r="K548" s="48"/>
      <c r="L548" s="49"/>
      <c r="M548" s="50"/>
      <c r="N548" s="50"/>
      <c r="O548" s="50"/>
      <c r="P548" s="50"/>
    </row>
    <row r="549" spans="3:16" x14ac:dyDescent="0.2">
      <c r="C549" s="47"/>
      <c r="D549" s="47"/>
      <c r="E549" s="47"/>
      <c r="F549" s="47"/>
      <c r="G549" s="47"/>
      <c r="H549" s="47"/>
      <c r="I549" s="47"/>
      <c r="J549" s="47"/>
      <c r="K549" s="48"/>
      <c r="L549" s="49"/>
      <c r="M549" s="50"/>
      <c r="N549" s="50"/>
      <c r="O549" s="50"/>
      <c r="P549" s="50"/>
    </row>
    <row r="550" spans="3:16" x14ac:dyDescent="0.2">
      <c r="C550" s="47"/>
      <c r="D550" s="47"/>
      <c r="E550" s="47"/>
      <c r="F550" s="47"/>
      <c r="G550" s="47"/>
      <c r="H550" s="47"/>
      <c r="I550" s="47"/>
      <c r="J550" s="47"/>
      <c r="K550" s="48"/>
      <c r="L550" s="49"/>
      <c r="M550" s="50"/>
      <c r="N550" s="50"/>
      <c r="O550" s="50"/>
      <c r="P550" s="50"/>
    </row>
    <row r="551" spans="3:16" x14ac:dyDescent="0.2">
      <c r="C551" s="47"/>
      <c r="D551" s="47"/>
      <c r="E551" s="47"/>
      <c r="F551" s="47"/>
      <c r="G551" s="47"/>
      <c r="H551" s="47"/>
      <c r="I551" s="47"/>
      <c r="J551" s="47"/>
      <c r="K551" s="48"/>
      <c r="L551" s="49"/>
      <c r="M551" s="50"/>
      <c r="N551" s="50"/>
      <c r="O551" s="50"/>
      <c r="P551" s="50"/>
    </row>
    <row r="552" spans="3:16" x14ac:dyDescent="0.2">
      <c r="C552" s="47"/>
      <c r="D552" s="47"/>
      <c r="E552" s="47"/>
      <c r="F552" s="47"/>
      <c r="G552" s="47"/>
      <c r="H552" s="47"/>
      <c r="I552" s="47"/>
      <c r="J552" s="47"/>
      <c r="K552" s="48"/>
      <c r="L552" s="49"/>
      <c r="M552" s="50"/>
      <c r="N552" s="50"/>
      <c r="O552" s="50"/>
      <c r="P552" s="50"/>
    </row>
    <row r="553" spans="3:16" x14ac:dyDescent="0.2">
      <c r="C553" s="47"/>
      <c r="D553" s="47"/>
      <c r="E553" s="47"/>
      <c r="F553" s="47"/>
      <c r="G553" s="47"/>
      <c r="H553" s="47"/>
      <c r="I553" s="47"/>
      <c r="J553" s="47"/>
      <c r="K553" s="48"/>
      <c r="L553" s="49"/>
      <c r="M553" s="50"/>
      <c r="N553" s="50"/>
      <c r="O553" s="50"/>
      <c r="P553" s="50"/>
    </row>
    <row r="554" spans="3:16" x14ac:dyDescent="0.2">
      <c r="C554" s="47"/>
      <c r="D554" s="47"/>
      <c r="E554" s="47"/>
      <c r="F554" s="47"/>
      <c r="G554" s="47"/>
      <c r="H554" s="47"/>
      <c r="I554" s="47"/>
      <c r="J554" s="47"/>
      <c r="K554" s="48"/>
      <c r="L554" s="49"/>
      <c r="M554" s="50"/>
      <c r="N554" s="50"/>
      <c r="O554" s="50"/>
      <c r="P554" s="50"/>
    </row>
    <row r="555" spans="3:16" x14ac:dyDescent="0.2">
      <c r="C555" s="47"/>
      <c r="D555" s="47"/>
      <c r="E555" s="47"/>
      <c r="F555" s="47"/>
      <c r="G555" s="47"/>
      <c r="H555" s="47"/>
      <c r="I555" s="47"/>
      <c r="J555" s="47"/>
      <c r="K555" s="48"/>
      <c r="L555" s="49"/>
      <c r="M555" s="50"/>
      <c r="N555" s="50"/>
      <c r="O555" s="50"/>
      <c r="P555" s="50"/>
    </row>
    <row r="556" spans="3:16" x14ac:dyDescent="0.2">
      <c r="C556" s="47"/>
      <c r="D556" s="47"/>
      <c r="E556" s="47"/>
      <c r="F556" s="47"/>
      <c r="G556" s="47"/>
      <c r="H556" s="47"/>
      <c r="I556" s="47"/>
      <c r="J556" s="47"/>
      <c r="K556" s="48"/>
      <c r="L556" s="49"/>
      <c r="M556" s="50"/>
      <c r="N556" s="50"/>
      <c r="O556" s="50"/>
      <c r="P556" s="50"/>
    </row>
    <row r="557" spans="3:16" x14ac:dyDescent="0.2">
      <c r="C557" s="47"/>
      <c r="D557" s="47"/>
      <c r="E557" s="47"/>
      <c r="F557" s="47"/>
      <c r="G557" s="47"/>
      <c r="H557" s="47"/>
      <c r="I557" s="47"/>
      <c r="J557" s="47"/>
      <c r="K557" s="48"/>
      <c r="L557" s="49"/>
      <c r="M557" s="50"/>
      <c r="N557" s="50"/>
      <c r="O557" s="50"/>
      <c r="P557" s="50"/>
    </row>
    <row r="558" spans="3:16" x14ac:dyDescent="0.2">
      <c r="C558" s="47"/>
      <c r="D558" s="47"/>
      <c r="E558" s="47"/>
      <c r="F558" s="47"/>
      <c r="G558" s="47"/>
      <c r="H558" s="47"/>
      <c r="I558" s="47"/>
      <c r="J558" s="47"/>
      <c r="K558" s="48"/>
      <c r="L558" s="49"/>
      <c r="M558" s="50"/>
      <c r="N558" s="50"/>
      <c r="O558" s="50"/>
      <c r="P558" s="50"/>
    </row>
    <row r="559" spans="3:16" x14ac:dyDescent="0.2">
      <c r="C559" s="47"/>
      <c r="D559" s="47"/>
      <c r="E559" s="47"/>
      <c r="F559" s="47"/>
      <c r="G559" s="47"/>
      <c r="H559" s="47"/>
      <c r="I559" s="47"/>
      <c r="J559" s="47"/>
      <c r="K559" s="48"/>
      <c r="L559" s="49"/>
      <c r="M559" s="50"/>
      <c r="N559" s="50"/>
      <c r="O559" s="50"/>
      <c r="P559" s="50"/>
    </row>
    <row r="560" spans="3:16" x14ac:dyDescent="0.2">
      <c r="C560" s="47"/>
      <c r="D560" s="47"/>
      <c r="E560" s="47"/>
      <c r="F560" s="47"/>
      <c r="G560" s="47"/>
      <c r="H560" s="47"/>
      <c r="I560" s="47"/>
      <c r="J560" s="47"/>
      <c r="K560" s="48"/>
      <c r="L560" s="49"/>
      <c r="M560" s="50"/>
      <c r="N560" s="50"/>
      <c r="O560" s="50"/>
      <c r="P560" s="50"/>
    </row>
    <row r="561" spans="3:16" x14ac:dyDescent="0.2">
      <c r="C561" s="47"/>
      <c r="D561" s="47"/>
      <c r="E561" s="47"/>
      <c r="F561" s="47"/>
      <c r="G561" s="47"/>
      <c r="H561" s="47"/>
      <c r="I561" s="47"/>
      <c r="J561" s="47"/>
      <c r="K561" s="48"/>
      <c r="L561" s="49"/>
      <c r="M561" s="50"/>
      <c r="N561" s="50"/>
      <c r="O561" s="50"/>
      <c r="P561" s="50"/>
    </row>
    <row r="562" spans="3:16" x14ac:dyDescent="0.2">
      <c r="C562" s="47"/>
      <c r="D562" s="47"/>
      <c r="E562" s="47"/>
      <c r="F562" s="47"/>
      <c r="G562" s="47"/>
      <c r="H562" s="47"/>
      <c r="I562" s="47"/>
      <c r="J562" s="47"/>
      <c r="K562" s="48"/>
      <c r="L562" s="49"/>
      <c r="M562" s="50"/>
      <c r="N562" s="50"/>
      <c r="O562" s="50"/>
      <c r="P562" s="50"/>
    </row>
    <row r="563" spans="3:16" x14ac:dyDescent="0.2">
      <c r="C563" s="47"/>
      <c r="D563" s="47"/>
      <c r="E563" s="47"/>
      <c r="F563" s="47"/>
      <c r="G563" s="47"/>
      <c r="H563" s="47"/>
      <c r="I563" s="47"/>
      <c r="J563" s="47"/>
      <c r="K563" s="48"/>
      <c r="L563" s="49"/>
      <c r="M563" s="50"/>
      <c r="N563" s="50"/>
      <c r="O563" s="50"/>
      <c r="P563" s="50"/>
    </row>
    <row r="564" spans="3:16" x14ac:dyDescent="0.2">
      <c r="C564" s="47"/>
      <c r="D564" s="47"/>
      <c r="E564" s="47"/>
      <c r="F564" s="47"/>
      <c r="G564" s="47"/>
      <c r="H564" s="47"/>
      <c r="I564" s="47"/>
      <c r="J564" s="47"/>
      <c r="K564" s="48"/>
      <c r="L564" s="49"/>
      <c r="M564" s="50"/>
      <c r="N564" s="50"/>
      <c r="O564" s="50"/>
      <c r="P564" s="50"/>
    </row>
    <row r="565" spans="3:16" x14ac:dyDescent="0.2">
      <c r="C565" s="47"/>
      <c r="D565" s="47"/>
      <c r="E565" s="47"/>
      <c r="F565" s="47"/>
      <c r="G565" s="47"/>
      <c r="H565" s="47"/>
      <c r="I565" s="47"/>
      <c r="J565" s="47"/>
      <c r="K565" s="48"/>
      <c r="L565" s="49"/>
      <c r="M565" s="50"/>
      <c r="N565" s="50"/>
      <c r="O565" s="50"/>
      <c r="P565" s="50"/>
    </row>
    <row r="566" spans="3:16" x14ac:dyDescent="0.2">
      <c r="C566" s="47"/>
      <c r="D566" s="47"/>
      <c r="E566" s="47"/>
      <c r="F566" s="47"/>
      <c r="G566" s="47"/>
      <c r="H566" s="47"/>
      <c r="I566" s="47"/>
      <c r="J566" s="47"/>
      <c r="K566" s="48"/>
      <c r="L566" s="49"/>
      <c r="M566" s="50"/>
      <c r="N566" s="50"/>
      <c r="O566" s="50"/>
      <c r="P566" s="50"/>
    </row>
    <row r="567" spans="3:16" x14ac:dyDescent="0.2">
      <c r="C567" s="47"/>
      <c r="D567" s="47"/>
      <c r="E567" s="47"/>
      <c r="F567" s="47"/>
      <c r="G567" s="47"/>
      <c r="H567" s="47"/>
      <c r="I567" s="47"/>
      <c r="J567" s="47"/>
      <c r="K567" s="48"/>
      <c r="L567" s="49"/>
      <c r="M567" s="50"/>
      <c r="N567" s="50"/>
      <c r="O567" s="50"/>
      <c r="P567" s="50"/>
    </row>
    <row r="568" spans="3:16" x14ac:dyDescent="0.2">
      <c r="C568" s="47"/>
      <c r="D568" s="47"/>
      <c r="E568" s="47"/>
      <c r="F568" s="47"/>
      <c r="G568" s="47"/>
      <c r="H568" s="47"/>
      <c r="I568" s="47"/>
      <c r="J568" s="47"/>
      <c r="K568" s="48"/>
      <c r="L568" s="49"/>
      <c r="M568" s="50"/>
      <c r="N568" s="50"/>
      <c r="O568" s="50"/>
      <c r="P568" s="50"/>
    </row>
    <row r="569" spans="3:16" x14ac:dyDescent="0.2">
      <c r="C569" s="47"/>
      <c r="D569" s="47"/>
      <c r="E569" s="47"/>
      <c r="F569" s="47"/>
      <c r="G569" s="47"/>
      <c r="H569" s="47"/>
      <c r="I569" s="47"/>
      <c r="J569" s="47"/>
      <c r="K569" s="48"/>
      <c r="L569" s="49"/>
      <c r="M569" s="50"/>
      <c r="N569" s="50"/>
      <c r="O569" s="50"/>
      <c r="P569" s="50"/>
    </row>
    <row r="570" spans="3:16" x14ac:dyDescent="0.2">
      <c r="C570" s="47"/>
      <c r="D570" s="47"/>
      <c r="E570" s="47"/>
      <c r="F570" s="47"/>
      <c r="G570" s="47"/>
      <c r="H570" s="47"/>
      <c r="I570" s="47"/>
      <c r="J570" s="47"/>
      <c r="K570" s="48"/>
      <c r="L570" s="49"/>
      <c r="M570" s="50"/>
      <c r="N570" s="50"/>
      <c r="O570" s="50"/>
      <c r="P570" s="50"/>
    </row>
    <row r="571" spans="3:16" x14ac:dyDescent="0.2">
      <c r="C571" s="47"/>
      <c r="D571" s="47"/>
      <c r="E571" s="47"/>
      <c r="F571" s="47"/>
      <c r="G571" s="47"/>
      <c r="H571" s="47"/>
      <c r="I571" s="47"/>
      <c r="J571" s="47"/>
      <c r="K571" s="48"/>
      <c r="L571" s="49"/>
      <c r="M571" s="50"/>
      <c r="N571" s="50"/>
      <c r="O571" s="50"/>
      <c r="P571" s="50"/>
    </row>
    <row r="572" spans="3:16" x14ac:dyDescent="0.2">
      <c r="C572" s="47"/>
      <c r="D572" s="47"/>
      <c r="E572" s="47"/>
      <c r="F572" s="47"/>
      <c r="G572" s="47"/>
      <c r="H572" s="47"/>
      <c r="I572" s="47"/>
      <c r="J572" s="47"/>
      <c r="K572" s="48"/>
      <c r="L572" s="49"/>
      <c r="M572" s="50"/>
      <c r="N572" s="50"/>
      <c r="O572" s="50"/>
      <c r="P572" s="50"/>
    </row>
    <row r="573" spans="3:16" x14ac:dyDescent="0.2">
      <c r="C573" s="47"/>
      <c r="D573" s="47"/>
      <c r="E573" s="47"/>
      <c r="F573" s="47"/>
      <c r="G573" s="47"/>
      <c r="H573" s="47"/>
      <c r="I573" s="47"/>
      <c r="J573" s="47"/>
      <c r="K573" s="48"/>
      <c r="L573" s="49"/>
      <c r="M573" s="50"/>
      <c r="N573" s="50"/>
      <c r="O573" s="50"/>
      <c r="P573" s="50"/>
    </row>
    <row r="574" spans="3:16" x14ac:dyDescent="0.2">
      <c r="C574" s="47"/>
      <c r="D574" s="47"/>
      <c r="E574" s="47"/>
      <c r="F574" s="47"/>
      <c r="G574" s="47"/>
      <c r="H574" s="47"/>
      <c r="I574" s="47"/>
      <c r="J574" s="47"/>
      <c r="K574" s="48"/>
      <c r="L574" s="49"/>
      <c r="M574" s="50"/>
      <c r="N574" s="50"/>
      <c r="O574" s="50"/>
      <c r="P574" s="50"/>
    </row>
    <row r="575" spans="3:16" x14ac:dyDescent="0.2">
      <c r="C575" s="47"/>
      <c r="D575" s="47"/>
      <c r="E575" s="47"/>
      <c r="F575" s="47"/>
      <c r="G575" s="47"/>
      <c r="H575" s="47"/>
      <c r="I575" s="47"/>
      <c r="J575" s="47"/>
      <c r="K575" s="48"/>
      <c r="L575" s="49"/>
      <c r="M575" s="50"/>
      <c r="N575" s="50"/>
      <c r="O575" s="50"/>
      <c r="P575" s="50"/>
    </row>
    <row r="576" spans="3:16" x14ac:dyDescent="0.2">
      <c r="C576" s="47"/>
      <c r="D576" s="47"/>
      <c r="E576" s="47"/>
      <c r="F576" s="47"/>
      <c r="G576" s="47"/>
      <c r="H576" s="47"/>
      <c r="I576" s="47"/>
      <c r="J576" s="47"/>
      <c r="K576" s="48"/>
      <c r="L576" s="49"/>
      <c r="M576" s="50"/>
      <c r="N576" s="50"/>
      <c r="O576" s="50"/>
      <c r="P576" s="50"/>
    </row>
    <row r="577" spans="2:16" x14ac:dyDescent="0.2">
      <c r="C577" s="47"/>
      <c r="D577" s="47"/>
      <c r="E577" s="47"/>
      <c r="F577" s="47"/>
      <c r="G577" s="47"/>
      <c r="H577" s="47"/>
      <c r="I577" s="47"/>
      <c r="J577" s="47"/>
      <c r="K577" s="48"/>
      <c r="L577" s="49"/>
      <c r="M577" s="50"/>
      <c r="N577" s="50"/>
      <c r="O577" s="50"/>
      <c r="P577" s="50"/>
    </row>
    <row r="578" spans="2:16" x14ac:dyDescent="0.2">
      <c r="C578" s="47"/>
      <c r="D578" s="47"/>
      <c r="E578" s="47"/>
      <c r="F578" s="47"/>
      <c r="G578" s="47"/>
      <c r="H578" s="47"/>
      <c r="I578" s="47"/>
      <c r="J578" s="47"/>
      <c r="K578" s="48"/>
      <c r="L578" s="49"/>
      <c r="M578" s="50"/>
      <c r="N578" s="50"/>
      <c r="O578" s="50"/>
      <c r="P578" s="50"/>
    </row>
    <row r="579" spans="2:16" x14ac:dyDescent="0.2">
      <c r="C579" s="47"/>
      <c r="D579" s="47"/>
      <c r="E579" s="47"/>
      <c r="F579" s="47"/>
      <c r="G579" s="47"/>
      <c r="H579" s="47"/>
      <c r="I579" s="47"/>
      <c r="J579" s="47"/>
      <c r="K579" s="48"/>
      <c r="L579" s="49"/>
      <c r="M579" s="50"/>
      <c r="N579" s="50"/>
      <c r="O579" s="50"/>
      <c r="P579" s="50"/>
    </row>
    <row r="580" spans="2:16" x14ac:dyDescent="0.2">
      <c r="C580" s="47"/>
      <c r="D580" s="47"/>
      <c r="E580" s="47"/>
      <c r="F580" s="47"/>
      <c r="G580" s="47"/>
      <c r="H580" s="47"/>
      <c r="I580" s="47"/>
      <c r="J580" s="47"/>
      <c r="K580" s="48"/>
      <c r="L580" s="49"/>
      <c r="M580" s="50"/>
      <c r="N580" s="50"/>
      <c r="O580" s="50"/>
      <c r="P580" s="50"/>
    </row>
    <row r="581" spans="2:16" x14ac:dyDescent="0.2">
      <c r="C581" s="47"/>
      <c r="D581" s="47"/>
      <c r="E581" s="47"/>
      <c r="F581" s="47"/>
      <c r="G581" s="47"/>
      <c r="H581" s="47"/>
      <c r="I581" s="47"/>
      <c r="J581" s="47"/>
      <c r="K581" s="48"/>
      <c r="L581" s="49"/>
      <c r="M581" s="50"/>
      <c r="N581" s="50"/>
      <c r="O581" s="50"/>
      <c r="P581" s="50"/>
    </row>
    <row r="582" spans="2:16" x14ac:dyDescent="0.2">
      <c r="B582" s="51"/>
      <c r="C582" s="52"/>
      <c r="D582" s="52"/>
      <c r="E582" s="52"/>
      <c r="F582" s="52"/>
      <c r="G582" s="52"/>
      <c r="H582" s="52"/>
      <c r="I582" s="52"/>
      <c r="J582" s="52"/>
      <c r="K582" s="48"/>
    </row>
    <row r="583" spans="2:16" x14ac:dyDescent="0.2">
      <c r="B583" s="51"/>
      <c r="C583" s="52"/>
      <c r="D583" s="52"/>
      <c r="E583" s="52"/>
      <c r="F583" s="52"/>
      <c r="G583" s="52"/>
      <c r="H583" s="52"/>
      <c r="I583" s="52"/>
      <c r="J583" s="52"/>
      <c r="K583" s="48"/>
    </row>
    <row r="584" spans="2:16" x14ac:dyDescent="0.2">
      <c r="B584" s="51"/>
      <c r="C584" s="52"/>
      <c r="D584" s="52"/>
      <c r="E584" s="52"/>
      <c r="F584" s="52"/>
      <c r="G584" s="52"/>
      <c r="H584" s="52"/>
      <c r="I584" s="52"/>
      <c r="J584" s="52"/>
      <c r="K584" s="48"/>
    </row>
    <row r="585" spans="2:16" x14ac:dyDescent="0.2">
      <c r="B585" s="51"/>
      <c r="C585" s="52"/>
      <c r="D585" s="52"/>
      <c r="E585" s="52"/>
      <c r="F585" s="52"/>
      <c r="G585" s="52"/>
      <c r="H585" s="52"/>
      <c r="I585" s="52"/>
      <c r="J585" s="52"/>
      <c r="K585" s="48"/>
    </row>
    <row r="586" spans="2:16" x14ac:dyDescent="0.2">
      <c r="B586" s="51"/>
      <c r="C586" s="52"/>
      <c r="D586" s="52"/>
      <c r="E586" s="52"/>
      <c r="F586" s="52"/>
      <c r="G586" s="52"/>
      <c r="H586" s="52"/>
      <c r="I586" s="52"/>
      <c r="J586" s="52"/>
      <c r="K586" s="48"/>
    </row>
    <row r="587" spans="2:16" x14ac:dyDescent="0.2">
      <c r="B587" s="51"/>
      <c r="C587" s="52"/>
      <c r="D587" s="52"/>
      <c r="E587" s="52"/>
      <c r="F587" s="52"/>
      <c r="G587" s="52"/>
      <c r="H587" s="52"/>
      <c r="I587" s="52"/>
      <c r="J587" s="52"/>
      <c r="K587" s="48"/>
    </row>
  </sheetData>
  <mergeCells count="34">
    <mergeCell ref="H23:L23"/>
    <mergeCell ref="D13:H13"/>
    <mergeCell ref="D14:H14"/>
    <mergeCell ref="D15:H15"/>
    <mergeCell ref="D16:H16"/>
    <mergeCell ref="D17:H17"/>
    <mergeCell ref="H22:L22"/>
    <mergeCell ref="D18:H18"/>
    <mergeCell ref="D19:H19"/>
    <mergeCell ref="D20:H20"/>
    <mergeCell ref="D21:H21"/>
    <mergeCell ref="A22:G22"/>
    <mergeCell ref="A23:G23"/>
    <mergeCell ref="A4:C4"/>
    <mergeCell ref="A3:H3"/>
    <mergeCell ref="B5:C5"/>
    <mergeCell ref="A2:D2"/>
    <mergeCell ref="A1:L1"/>
    <mergeCell ref="I3:L3"/>
    <mergeCell ref="E2:H2"/>
    <mergeCell ref="I2:L2"/>
    <mergeCell ref="D12:H12"/>
    <mergeCell ref="E4:H4"/>
    <mergeCell ref="I4:L4"/>
    <mergeCell ref="D5:H6"/>
    <mergeCell ref="I5:I6"/>
    <mergeCell ref="J5:J6"/>
    <mergeCell ref="K5:K6"/>
    <mergeCell ref="L5:L6"/>
    <mergeCell ref="D7:H7"/>
    <mergeCell ref="D8:H8"/>
    <mergeCell ref="D9:H9"/>
    <mergeCell ref="D10:H10"/>
    <mergeCell ref="D11:H11"/>
  </mergeCells>
  <phoneticPr fontId="25" type="noConversion"/>
  <printOptions horizontalCentered="1" verticalCentered="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rightToLeft="1" topLeftCell="A25" zoomScale="85" zoomScaleNormal="85" workbookViewId="0">
      <selection activeCell="D7" sqref="D7:I7"/>
    </sheetView>
  </sheetViews>
  <sheetFormatPr defaultRowHeight="15" x14ac:dyDescent="0.25"/>
  <cols>
    <col min="3" max="3" width="6" customWidth="1"/>
    <col min="4" max="4" width="12.7109375" customWidth="1"/>
    <col min="10" max="10" width="9.42578125" customWidth="1"/>
  </cols>
  <sheetData>
    <row r="1" spans="1:11" ht="28.5" customHeight="1" thickBot="1" x14ac:dyDescent="0.3">
      <c r="A1" s="299" t="s">
        <v>387</v>
      </c>
      <c r="B1" s="300"/>
      <c r="C1" s="300"/>
      <c r="D1" s="300"/>
      <c r="E1" s="300"/>
      <c r="F1" s="300"/>
      <c r="G1" s="300"/>
      <c r="H1" s="300"/>
      <c r="I1" s="301"/>
      <c r="J1" s="295" t="s">
        <v>388</v>
      </c>
      <c r="K1" s="296"/>
    </row>
    <row r="2" spans="1:11" ht="32.1" customHeight="1" thickTop="1" x14ac:dyDescent="0.25">
      <c r="A2" s="297" t="s">
        <v>233</v>
      </c>
      <c r="B2" s="298"/>
      <c r="C2" s="278"/>
      <c r="D2" s="279"/>
      <c r="E2" s="279"/>
      <c r="F2" s="279"/>
      <c r="G2" s="302" t="s">
        <v>389</v>
      </c>
      <c r="H2" s="302"/>
      <c r="I2" s="298" t="s">
        <v>392</v>
      </c>
      <c r="J2" s="303"/>
      <c r="K2" s="304"/>
    </row>
    <row r="3" spans="1:11" ht="32.1" customHeight="1" x14ac:dyDescent="0.25">
      <c r="A3" s="275" t="s">
        <v>390</v>
      </c>
      <c r="B3" s="277"/>
      <c r="C3" s="305"/>
      <c r="D3" s="306"/>
      <c r="E3" s="306"/>
      <c r="F3" s="306"/>
      <c r="G3" s="306"/>
      <c r="H3" s="306"/>
      <c r="I3" s="306"/>
      <c r="J3" s="306"/>
      <c r="K3" s="307"/>
    </row>
    <row r="4" spans="1:11" ht="32.1" customHeight="1" thickBot="1" x14ac:dyDescent="0.3">
      <c r="A4" s="275" t="s">
        <v>391</v>
      </c>
      <c r="B4" s="277"/>
      <c r="C4" s="305"/>
      <c r="D4" s="306"/>
      <c r="E4" s="306"/>
      <c r="F4" s="306"/>
      <c r="G4" s="306"/>
      <c r="H4" s="306"/>
      <c r="I4" s="306"/>
      <c r="J4" s="308"/>
      <c r="K4" s="309"/>
    </row>
    <row r="5" spans="1:11" ht="32.1" customHeight="1" x14ac:dyDescent="0.25">
      <c r="A5" s="275" t="s">
        <v>396</v>
      </c>
      <c r="B5" s="276"/>
      <c r="C5" s="277"/>
      <c r="D5" s="285"/>
      <c r="E5" s="286"/>
      <c r="F5" s="286"/>
      <c r="G5" s="286"/>
      <c r="H5" s="286"/>
      <c r="I5" s="287"/>
      <c r="J5" s="280" t="s">
        <v>395</v>
      </c>
      <c r="K5" s="281"/>
    </row>
    <row r="6" spans="1:11" ht="32.1" customHeight="1" x14ac:dyDescent="0.25">
      <c r="A6" s="275" t="s">
        <v>394</v>
      </c>
      <c r="B6" s="277"/>
      <c r="C6" s="285"/>
      <c r="D6" s="286"/>
      <c r="E6" s="286"/>
      <c r="F6" s="286"/>
      <c r="G6" s="286"/>
      <c r="H6" s="286"/>
      <c r="I6" s="287"/>
      <c r="J6" s="291">
        <f>'محاسبات اصلی'!AD6</f>
        <v>0</v>
      </c>
      <c r="K6" s="292"/>
    </row>
    <row r="7" spans="1:11" ht="32.1" customHeight="1" thickBot="1" x14ac:dyDescent="0.3">
      <c r="A7" s="275" t="s">
        <v>393</v>
      </c>
      <c r="B7" s="276"/>
      <c r="C7" s="277"/>
      <c r="D7" s="285"/>
      <c r="E7" s="286"/>
      <c r="F7" s="286"/>
      <c r="G7" s="286"/>
      <c r="H7" s="286"/>
      <c r="I7" s="287"/>
      <c r="J7" s="293"/>
      <c r="K7" s="294"/>
    </row>
    <row r="8" spans="1:11" ht="32.1" customHeight="1" thickBot="1" x14ac:dyDescent="0.3">
      <c r="A8" s="288" t="s">
        <v>397</v>
      </c>
      <c r="B8" s="289"/>
      <c r="C8" s="290"/>
      <c r="D8" s="284"/>
      <c r="E8" s="282"/>
      <c r="F8" s="282"/>
      <c r="G8" s="282"/>
      <c r="H8" s="282"/>
      <c r="I8" s="282" t="s">
        <v>398</v>
      </c>
      <c r="J8" s="283"/>
      <c r="K8" s="161"/>
    </row>
    <row r="9" spans="1:11" x14ac:dyDescent="0.25">
      <c r="A9" s="101"/>
      <c r="B9" s="102"/>
      <c r="C9" s="102"/>
      <c r="D9" s="102"/>
      <c r="E9" s="102"/>
      <c r="F9" s="102"/>
      <c r="G9" s="102"/>
      <c r="H9" s="102"/>
      <c r="I9" s="102"/>
      <c r="J9" s="102"/>
      <c r="K9" s="103"/>
    </row>
    <row r="10" spans="1:11" x14ac:dyDescent="0.25">
      <c r="A10" s="104"/>
      <c r="B10" s="105"/>
      <c r="C10" s="105"/>
      <c r="D10" s="105"/>
      <c r="E10" s="105"/>
      <c r="F10" s="105"/>
      <c r="G10" s="105"/>
      <c r="H10" s="105"/>
      <c r="I10" s="105"/>
      <c r="J10" s="105"/>
      <c r="K10" s="106"/>
    </row>
    <row r="11" spans="1:11" x14ac:dyDescent="0.25">
      <c r="A11" s="104"/>
      <c r="B11" s="105"/>
      <c r="C11" s="105"/>
      <c r="D11" s="105"/>
      <c r="E11" s="105"/>
      <c r="F11" s="105"/>
      <c r="G11" s="105"/>
      <c r="H11" s="105"/>
      <c r="I11" s="105"/>
      <c r="J11" s="105"/>
      <c r="K11" s="106"/>
    </row>
    <row r="12" spans="1:11" x14ac:dyDescent="0.25">
      <c r="A12" s="104"/>
      <c r="B12" s="105"/>
      <c r="C12" s="105"/>
      <c r="D12" s="105"/>
      <c r="E12" s="105"/>
      <c r="F12" s="105"/>
      <c r="G12" s="105"/>
      <c r="H12" s="105"/>
      <c r="I12" s="105"/>
      <c r="J12" s="105"/>
      <c r="K12" s="106"/>
    </row>
    <row r="13" spans="1:11" x14ac:dyDescent="0.25">
      <c r="A13" s="104"/>
      <c r="B13" s="105"/>
      <c r="C13" s="105"/>
      <c r="D13" s="105"/>
      <c r="E13" s="105"/>
      <c r="F13" s="105"/>
      <c r="G13" s="105"/>
      <c r="H13" s="105"/>
      <c r="I13" s="105"/>
      <c r="J13" s="105"/>
      <c r="K13" s="106"/>
    </row>
    <row r="14" spans="1:11" x14ac:dyDescent="0.25">
      <c r="A14" s="104"/>
      <c r="B14" s="105"/>
      <c r="C14" s="105"/>
      <c r="D14" s="105"/>
      <c r="E14" s="105"/>
      <c r="F14" s="105"/>
      <c r="G14" s="105"/>
      <c r="H14" s="105"/>
      <c r="I14" s="105"/>
      <c r="J14" s="105"/>
      <c r="K14" s="106"/>
    </row>
    <row r="15" spans="1:11" x14ac:dyDescent="0.25">
      <c r="A15" s="104"/>
      <c r="B15" s="105"/>
      <c r="C15" s="105"/>
      <c r="D15" s="105"/>
      <c r="E15" s="105"/>
      <c r="F15" s="105"/>
      <c r="G15" s="105"/>
      <c r="H15" s="105"/>
      <c r="I15" s="105"/>
      <c r="J15" s="105"/>
      <c r="K15" s="106"/>
    </row>
    <row r="16" spans="1:11" x14ac:dyDescent="0.25">
      <c r="A16" s="104"/>
      <c r="B16" s="105"/>
      <c r="C16" s="105"/>
      <c r="D16" s="105"/>
      <c r="E16" s="105"/>
      <c r="F16" s="105"/>
      <c r="G16" s="105"/>
      <c r="H16" s="105"/>
      <c r="I16" s="105"/>
      <c r="J16" s="105"/>
      <c r="K16" s="106"/>
    </row>
    <row r="17" spans="1:11" x14ac:dyDescent="0.25">
      <c r="A17" s="104"/>
      <c r="B17" s="105"/>
      <c r="C17" s="105"/>
      <c r="D17" s="105"/>
      <c r="E17" s="105"/>
      <c r="F17" s="105"/>
      <c r="G17" s="105"/>
      <c r="H17" s="105"/>
      <c r="I17" s="105"/>
      <c r="J17" s="105"/>
      <c r="K17" s="106"/>
    </row>
    <row r="18" spans="1:11" x14ac:dyDescent="0.25">
      <c r="A18" s="104"/>
      <c r="B18" s="105"/>
      <c r="C18" s="105"/>
      <c r="D18" s="105"/>
      <c r="E18" s="105"/>
      <c r="F18" s="105"/>
      <c r="G18" s="105"/>
      <c r="H18" s="105"/>
      <c r="I18" s="105"/>
      <c r="J18" s="105"/>
      <c r="K18" s="106"/>
    </row>
    <row r="19" spans="1:11" x14ac:dyDescent="0.25">
      <c r="A19" s="104"/>
      <c r="B19" s="105"/>
      <c r="C19" s="105"/>
      <c r="D19" s="105"/>
      <c r="E19" s="105"/>
      <c r="F19" s="105"/>
      <c r="G19" s="105"/>
      <c r="H19" s="105"/>
      <c r="I19" s="105"/>
      <c r="J19" s="105"/>
      <c r="K19" s="106"/>
    </row>
    <row r="20" spans="1:11" x14ac:dyDescent="0.25">
      <c r="A20" s="104"/>
      <c r="B20" s="105"/>
      <c r="C20" s="105"/>
      <c r="D20" s="105"/>
      <c r="E20" s="105"/>
      <c r="F20" s="105"/>
      <c r="G20" s="105"/>
      <c r="H20" s="105"/>
      <c r="I20" s="105"/>
      <c r="J20" s="105"/>
      <c r="K20" s="106"/>
    </row>
    <row r="21" spans="1:11" x14ac:dyDescent="0.25">
      <c r="A21" s="104"/>
      <c r="B21" s="105"/>
      <c r="C21" s="105"/>
      <c r="D21" s="105"/>
      <c r="E21" s="105"/>
      <c r="F21" s="105"/>
      <c r="G21" s="105"/>
      <c r="H21" s="105"/>
      <c r="I21" s="105"/>
      <c r="J21" s="105"/>
      <c r="K21" s="106"/>
    </row>
    <row r="22" spans="1:11" x14ac:dyDescent="0.25">
      <c r="A22" s="104"/>
      <c r="B22" s="105"/>
      <c r="C22" s="105"/>
      <c r="D22" s="105"/>
      <c r="E22" s="105"/>
      <c r="F22" s="105"/>
      <c r="G22" s="105"/>
      <c r="H22" s="105"/>
      <c r="I22" s="105"/>
      <c r="J22" s="105"/>
      <c r="K22" s="106"/>
    </row>
    <row r="23" spans="1:11" x14ac:dyDescent="0.25">
      <c r="A23" s="104"/>
      <c r="B23" s="105"/>
      <c r="C23" s="105"/>
      <c r="D23" s="105"/>
      <c r="E23" s="105"/>
      <c r="F23" s="105"/>
      <c r="G23" s="105"/>
      <c r="H23" s="105"/>
      <c r="I23" s="105"/>
      <c r="J23" s="105"/>
      <c r="K23" s="106"/>
    </row>
    <row r="24" spans="1:11" x14ac:dyDescent="0.25">
      <c r="A24" s="104"/>
      <c r="B24" s="105"/>
      <c r="C24" s="105"/>
      <c r="D24" s="105"/>
      <c r="E24" s="105"/>
      <c r="F24" s="105"/>
      <c r="G24" s="105"/>
      <c r="H24" s="105"/>
      <c r="I24" s="105"/>
      <c r="J24" s="105"/>
      <c r="K24" s="106"/>
    </row>
    <row r="25" spans="1:11" x14ac:dyDescent="0.25">
      <c r="A25" s="104"/>
      <c r="B25" s="105"/>
      <c r="C25" s="105"/>
      <c r="D25" s="105"/>
      <c r="E25" s="105"/>
      <c r="F25" s="105"/>
      <c r="G25" s="105"/>
      <c r="H25" s="105"/>
      <c r="I25" s="105"/>
      <c r="J25" s="105"/>
      <c r="K25" s="106"/>
    </row>
    <row r="26" spans="1:11" x14ac:dyDescent="0.25">
      <c r="A26" s="104"/>
      <c r="B26" s="105"/>
      <c r="C26" s="105"/>
      <c r="D26" s="105"/>
      <c r="E26" s="105"/>
      <c r="F26" s="105"/>
      <c r="G26" s="105"/>
      <c r="H26" s="105"/>
      <c r="I26" s="105"/>
      <c r="J26" s="105"/>
      <c r="K26" s="106"/>
    </row>
    <row r="27" spans="1:11" x14ac:dyDescent="0.25">
      <c r="A27" s="104"/>
      <c r="B27" s="105"/>
      <c r="C27" s="105"/>
      <c r="D27" s="105"/>
      <c r="E27" s="105"/>
      <c r="F27" s="105"/>
      <c r="G27" s="105"/>
      <c r="H27" s="105"/>
      <c r="I27" s="105"/>
      <c r="J27" s="105"/>
      <c r="K27" s="106"/>
    </row>
    <row r="28" spans="1:11" x14ac:dyDescent="0.25">
      <c r="A28" s="104"/>
      <c r="B28" s="105"/>
      <c r="C28" s="105"/>
      <c r="D28" s="105"/>
      <c r="E28" s="105"/>
      <c r="F28" s="105"/>
      <c r="G28" s="105"/>
      <c r="H28" s="105"/>
      <c r="I28" s="105"/>
      <c r="J28" s="105"/>
      <c r="K28" s="106"/>
    </row>
    <row r="29" spans="1:11" x14ac:dyDescent="0.25">
      <c r="A29" s="104"/>
      <c r="B29" s="105"/>
      <c r="C29" s="105"/>
      <c r="D29" s="105"/>
      <c r="E29" s="105"/>
      <c r="F29" s="105"/>
      <c r="G29" s="105"/>
      <c r="H29" s="105"/>
      <c r="I29" s="105"/>
      <c r="J29" s="105"/>
      <c r="K29" s="106"/>
    </row>
    <row r="30" spans="1:11" x14ac:dyDescent="0.25">
      <c r="A30" s="104"/>
      <c r="B30" s="105"/>
      <c r="C30" s="105"/>
      <c r="D30" s="105"/>
      <c r="E30" s="105"/>
      <c r="F30" s="105"/>
      <c r="G30" s="105"/>
      <c r="H30" s="105"/>
      <c r="I30" s="105"/>
      <c r="J30" s="105"/>
      <c r="K30" s="106"/>
    </row>
    <row r="31" spans="1:11" ht="15.75" thickBot="1" x14ac:dyDescent="0.3">
      <c r="A31" s="107"/>
      <c r="B31" s="108"/>
      <c r="C31" s="108"/>
      <c r="D31" s="108"/>
      <c r="E31" s="108"/>
      <c r="F31" s="108"/>
      <c r="G31" s="108"/>
      <c r="H31" s="108"/>
      <c r="I31" s="108"/>
      <c r="J31" s="108"/>
      <c r="K31" s="109"/>
    </row>
    <row r="32" spans="1:11" ht="18" customHeight="1" x14ac:dyDescent="0.25">
      <c r="A32" s="104"/>
      <c r="B32" s="105"/>
      <c r="C32" s="105"/>
      <c r="D32" s="105"/>
      <c r="E32" s="105"/>
      <c r="F32" s="105"/>
      <c r="G32" s="105"/>
      <c r="H32" s="105"/>
      <c r="I32" s="105"/>
      <c r="J32" s="105"/>
      <c r="K32" s="106"/>
    </row>
    <row r="33" spans="1:11" ht="18" customHeight="1" x14ac:dyDescent="0.25">
      <c r="A33" s="104"/>
      <c r="B33" s="105"/>
      <c r="C33" s="105"/>
      <c r="D33" s="105"/>
      <c r="E33" s="105"/>
      <c r="F33" s="105"/>
      <c r="G33" s="105"/>
      <c r="H33" s="105"/>
      <c r="I33" s="105"/>
      <c r="J33" s="105"/>
      <c r="K33" s="106"/>
    </row>
    <row r="34" spans="1:11" ht="18" customHeight="1" x14ac:dyDescent="0.25">
      <c r="A34" s="104"/>
      <c r="B34" s="105"/>
      <c r="C34" s="105"/>
      <c r="D34" s="105"/>
      <c r="E34" s="105"/>
      <c r="F34" s="105"/>
      <c r="G34" s="105"/>
      <c r="H34" s="105"/>
      <c r="I34" s="105"/>
      <c r="J34" s="105"/>
      <c r="K34" s="106"/>
    </row>
    <row r="35" spans="1:11" ht="18" customHeight="1" x14ac:dyDescent="0.25">
      <c r="A35" s="104"/>
      <c r="B35" s="105"/>
      <c r="C35" s="105"/>
      <c r="D35" s="105"/>
      <c r="E35" s="105"/>
      <c r="F35" s="105"/>
      <c r="G35" s="105"/>
      <c r="H35" s="105"/>
      <c r="I35" s="105"/>
      <c r="J35" s="105"/>
      <c r="K35" s="106"/>
    </row>
    <row r="36" spans="1:11" ht="18" customHeight="1" x14ac:dyDescent="0.25">
      <c r="A36" s="104"/>
      <c r="B36" s="105"/>
      <c r="C36" s="105"/>
      <c r="D36" s="105"/>
      <c r="E36" s="105"/>
      <c r="F36" s="105"/>
      <c r="G36" s="105"/>
      <c r="H36" s="105"/>
      <c r="I36" s="105"/>
      <c r="J36" s="105"/>
      <c r="K36" s="106"/>
    </row>
    <row r="37" spans="1:11" ht="18" customHeight="1" x14ac:dyDescent="0.25">
      <c r="A37" s="104"/>
      <c r="B37" s="105"/>
      <c r="C37" s="105"/>
      <c r="D37" s="105"/>
      <c r="E37" s="105"/>
      <c r="F37" s="105"/>
      <c r="G37" s="105"/>
      <c r="H37" s="105"/>
      <c r="I37" s="105"/>
      <c r="J37" s="105"/>
      <c r="K37" s="106"/>
    </row>
    <row r="38" spans="1:11" ht="18" customHeight="1" x14ac:dyDescent="0.25">
      <c r="A38" s="104"/>
      <c r="B38" s="105"/>
      <c r="C38" s="105"/>
      <c r="D38" s="105"/>
      <c r="E38" s="105"/>
      <c r="F38" s="105"/>
      <c r="G38" s="105"/>
      <c r="H38" s="105"/>
      <c r="I38" s="105"/>
      <c r="J38" s="105"/>
      <c r="K38" s="106"/>
    </row>
    <row r="39" spans="1:11" ht="18" customHeight="1" x14ac:dyDescent="0.25">
      <c r="A39" s="104"/>
      <c r="B39" s="105"/>
      <c r="C39" s="105"/>
      <c r="D39" s="105"/>
      <c r="E39" s="105"/>
      <c r="F39" s="105"/>
      <c r="G39" s="105"/>
      <c r="H39" s="105"/>
      <c r="I39" s="105"/>
      <c r="J39" s="105"/>
      <c r="K39" s="106"/>
    </row>
    <row r="40" spans="1:11" ht="18" customHeight="1" x14ac:dyDescent="0.25">
      <c r="A40" s="104"/>
      <c r="B40" s="105"/>
      <c r="C40" s="105"/>
      <c r="D40" s="105"/>
      <c r="E40" s="105"/>
      <c r="F40" s="105"/>
      <c r="G40" s="105"/>
      <c r="H40" s="105"/>
      <c r="I40" s="105"/>
      <c r="J40" s="105"/>
      <c r="K40" s="106"/>
    </row>
    <row r="41" spans="1:11" ht="18" customHeight="1" x14ac:dyDescent="0.25">
      <c r="A41" s="104"/>
      <c r="B41" s="105"/>
      <c r="C41" s="105"/>
      <c r="D41" s="105"/>
      <c r="E41" s="105"/>
      <c r="F41" s="105"/>
      <c r="G41" s="105"/>
      <c r="H41" s="105"/>
      <c r="I41" s="105"/>
      <c r="J41" s="105"/>
      <c r="K41" s="106"/>
    </row>
    <row r="42" spans="1:11" ht="18" customHeight="1" x14ac:dyDescent="0.25">
      <c r="A42" s="104"/>
      <c r="B42" s="105"/>
      <c r="C42" s="105"/>
      <c r="D42" s="105"/>
      <c r="E42" s="105"/>
      <c r="F42" s="105"/>
      <c r="G42" s="105"/>
      <c r="H42" s="105"/>
      <c r="I42" s="105"/>
      <c r="J42" s="105"/>
      <c r="K42" s="106"/>
    </row>
    <row r="43" spans="1:11" ht="18" customHeight="1" thickBot="1" x14ac:dyDescent="0.3">
      <c r="A43" s="107"/>
      <c r="B43" s="108"/>
      <c r="C43" s="108"/>
      <c r="D43" s="108"/>
      <c r="E43" s="108"/>
      <c r="F43" s="108"/>
      <c r="G43" s="108"/>
      <c r="H43" s="108"/>
      <c r="I43" s="108"/>
      <c r="J43" s="108"/>
      <c r="K43" s="109"/>
    </row>
  </sheetData>
  <sheetProtection password="CC39" sheet="1" objects="1" scenarios="1" selectLockedCells="1"/>
  <mergeCells count="21">
    <mergeCell ref="J1:K1"/>
    <mergeCell ref="A2:B2"/>
    <mergeCell ref="A3:B3"/>
    <mergeCell ref="A4:B4"/>
    <mergeCell ref="A1:I1"/>
    <mergeCell ref="G2:H2"/>
    <mergeCell ref="I2:K2"/>
    <mergeCell ref="C3:K3"/>
    <mergeCell ref="C4:K4"/>
    <mergeCell ref="A5:C5"/>
    <mergeCell ref="C2:F2"/>
    <mergeCell ref="J5:K5"/>
    <mergeCell ref="I8:J8"/>
    <mergeCell ref="D8:H8"/>
    <mergeCell ref="D7:I7"/>
    <mergeCell ref="C6:I6"/>
    <mergeCell ref="D5:I5"/>
    <mergeCell ref="A7:C7"/>
    <mergeCell ref="A8:C8"/>
    <mergeCell ref="J6:K7"/>
    <mergeCell ref="A6:B6"/>
  </mergeCells>
  <pageMargins left="0.23622047244094491" right="0.23622047244094491" top="0.35433070866141736" bottom="0.35433070866141736"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8"/>
  <sheetViews>
    <sheetView topLeftCell="N1" zoomScale="85" zoomScaleNormal="85" zoomScaleSheetLayoutView="115" workbookViewId="0">
      <pane ySplit="1" topLeftCell="A2" activePane="bottomLeft" state="frozen"/>
      <selection pane="bottomLeft" activeCell="AD2" sqref="AD2:AD6"/>
    </sheetView>
  </sheetViews>
  <sheetFormatPr defaultRowHeight="15" x14ac:dyDescent="0.25"/>
  <cols>
    <col min="1" max="3" width="7" customWidth="1"/>
    <col min="4" max="4" width="6.28515625" customWidth="1"/>
    <col min="5" max="5" width="8.7109375" style="57" customWidth="1"/>
    <col min="6" max="6" width="29.5703125" customWidth="1"/>
    <col min="7" max="7" width="8.42578125" customWidth="1"/>
    <col min="8" max="8" width="29.5703125" customWidth="1"/>
    <col min="10" max="10" width="5.42578125" customWidth="1"/>
    <col min="11" max="11" width="9.140625" customWidth="1"/>
    <col min="12" max="13" width="9.140625" hidden="1" customWidth="1"/>
    <col min="14" max="14" width="9.140625" customWidth="1"/>
    <col min="23" max="24" width="9.140625" style="105"/>
    <col min="34" max="35" width="9.140625" style="8"/>
    <col min="37" max="38" width="9.140625" style="57"/>
  </cols>
  <sheetData>
    <row r="1" spans="1:41" s="15" customFormat="1" ht="65.25" customHeight="1" x14ac:dyDescent="0.55000000000000004">
      <c r="A1" s="17" t="s">
        <v>222</v>
      </c>
      <c r="B1" s="26" t="s">
        <v>223</v>
      </c>
      <c r="C1" s="121" t="s">
        <v>224</v>
      </c>
      <c r="D1" s="28" t="s">
        <v>99</v>
      </c>
      <c r="E1" s="55" t="s">
        <v>272</v>
      </c>
      <c r="F1" s="24" t="s">
        <v>100</v>
      </c>
      <c r="G1" s="81" t="s">
        <v>14</v>
      </c>
      <c r="H1" s="24" t="s">
        <v>101</v>
      </c>
      <c r="I1" s="23" t="s">
        <v>102</v>
      </c>
      <c r="J1" s="23" t="s">
        <v>104</v>
      </c>
      <c r="L1" s="16" t="s">
        <v>236</v>
      </c>
      <c r="M1" s="16" t="s">
        <v>236</v>
      </c>
      <c r="AH1" s="143"/>
      <c r="AI1" s="143"/>
      <c r="AK1" s="136"/>
      <c r="AL1" s="136"/>
    </row>
    <row r="2" spans="1:41" ht="72" x14ac:dyDescent="0.25">
      <c r="A2" s="176" t="str">
        <f>'چك ليست آديت فرايند'!A6</f>
        <v/>
      </c>
      <c r="B2" s="176" t="str">
        <f>'چك ليست آديت فرايند'!B6</f>
        <v>لطفاً امتیاز را انتخاب نمائید</v>
      </c>
      <c r="C2" s="7" t="str">
        <f>'چك ليست آديت فرايند'!C6</f>
        <v>لطفاً امتياز را انتخاب نمائيد</v>
      </c>
      <c r="D2" s="205">
        <v>3</v>
      </c>
      <c r="E2" s="213" t="s">
        <v>283</v>
      </c>
      <c r="F2" s="115" t="s">
        <v>254</v>
      </c>
      <c r="G2" s="115" t="s">
        <v>51</v>
      </c>
      <c r="H2" s="201" t="s">
        <v>255</v>
      </c>
      <c r="I2" s="203" t="s">
        <v>108</v>
      </c>
      <c r="J2" s="206" t="str">
        <f>'چك ليست آديت فرايند'!R6</f>
        <v>Q1</v>
      </c>
      <c r="L2" s="8">
        <v>-2</v>
      </c>
      <c r="M2" s="8">
        <v>0</v>
      </c>
      <c r="O2" s="134"/>
      <c r="P2" s="129" t="s">
        <v>108</v>
      </c>
      <c r="Q2" s="129" t="s">
        <v>119</v>
      </c>
      <c r="R2" s="129" t="s">
        <v>128</v>
      </c>
      <c r="S2" s="129" t="s">
        <v>140</v>
      </c>
      <c r="T2" s="129" t="s">
        <v>145</v>
      </c>
      <c r="U2" s="128" t="s">
        <v>153</v>
      </c>
      <c r="V2" s="129" t="s">
        <v>159</v>
      </c>
      <c r="W2" s="129" t="s">
        <v>181</v>
      </c>
      <c r="X2" s="128" t="s">
        <v>201</v>
      </c>
      <c r="Y2" s="78" t="s">
        <v>5</v>
      </c>
      <c r="Z2" s="78" t="s">
        <v>403</v>
      </c>
      <c r="AA2" s="128" t="s">
        <v>205</v>
      </c>
      <c r="AB2" s="128" t="s">
        <v>214</v>
      </c>
      <c r="AD2" s="154" t="s">
        <v>237</v>
      </c>
      <c r="AH2" s="137"/>
      <c r="AI2" s="137"/>
      <c r="AJ2" s="137"/>
      <c r="AK2" s="137"/>
      <c r="AL2" s="137"/>
      <c r="AM2" s="137"/>
      <c r="AN2" s="8"/>
      <c r="AO2" s="8"/>
    </row>
    <row r="3" spans="1:41" ht="81" customHeight="1" x14ac:dyDescent="0.25">
      <c r="A3" s="177"/>
      <c r="B3" s="177"/>
      <c r="C3" s="7" t="str">
        <f>'چك ليست آديت فرايند'!C7</f>
        <v>لطفاً امتياز را انتخاب نمائيد</v>
      </c>
      <c r="D3" s="205"/>
      <c r="E3" s="214"/>
      <c r="F3" s="114" t="s">
        <v>331</v>
      </c>
      <c r="G3" s="114" t="s">
        <v>52</v>
      </c>
      <c r="H3" s="201"/>
      <c r="I3" s="203"/>
      <c r="J3" s="206"/>
      <c r="L3" s="8">
        <v>1</v>
      </c>
      <c r="M3" s="8">
        <v>1</v>
      </c>
      <c r="O3" s="135" t="s">
        <v>428</v>
      </c>
      <c r="P3" s="140">
        <v>3</v>
      </c>
      <c r="Q3" s="140">
        <v>10</v>
      </c>
      <c r="R3" s="140">
        <v>13</v>
      </c>
      <c r="S3" s="140">
        <v>8</v>
      </c>
      <c r="T3" s="140">
        <v>4</v>
      </c>
      <c r="U3" s="140">
        <v>3</v>
      </c>
      <c r="V3" s="140">
        <v>12</v>
      </c>
      <c r="W3" s="140">
        <v>15</v>
      </c>
      <c r="X3" s="140">
        <v>3</v>
      </c>
      <c r="Y3" s="140">
        <v>5</v>
      </c>
      <c r="Z3" s="140">
        <v>5</v>
      </c>
      <c r="AA3" s="140">
        <v>5</v>
      </c>
      <c r="AB3" s="140">
        <v>13</v>
      </c>
      <c r="AD3" s="8">
        <f>SUM(P3:AB3)</f>
        <v>99</v>
      </c>
      <c r="AJ3" s="8"/>
      <c r="AK3" s="9"/>
      <c r="AL3" s="9"/>
      <c r="AM3" s="8"/>
      <c r="AN3" s="8"/>
      <c r="AO3" s="8"/>
    </row>
    <row r="4" spans="1:41" ht="101.25" customHeight="1" x14ac:dyDescent="0.25">
      <c r="A4" s="119" t="str">
        <f>'چك ليست آديت فرايند'!A8</f>
        <v/>
      </c>
      <c r="B4" s="7" t="str">
        <f>'چك ليست آديت فرايند'!B8</f>
        <v>لطفاً امتیاز را انتخاب نمائید</v>
      </c>
      <c r="C4" s="7" t="str">
        <f>'چك ليست آديت فرايند'!C8</f>
        <v>لطفاً امتياز را انتخاب نمائيد</v>
      </c>
      <c r="D4" s="118">
        <v>5</v>
      </c>
      <c r="E4" s="113" t="s">
        <v>283</v>
      </c>
      <c r="F4" s="115" t="s">
        <v>118</v>
      </c>
      <c r="G4" s="115" t="s">
        <v>53</v>
      </c>
      <c r="H4" s="115" t="s">
        <v>307</v>
      </c>
      <c r="I4" s="116" t="s">
        <v>119</v>
      </c>
      <c r="J4" s="119" t="str">
        <f>'چك ليست آديت فرايند'!R8</f>
        <v>Q3</v>
      </c>
      <c r="L4" s="110">
        <v>2</v>
      </c>
      <c r="M4" s="110">
        <v>2</v>
      </c>
      <c r="O4" s="135" t="s">
        <v>429</v>
      </c>
      <c r="P4" s="140">
        <f>IF(B2="NA","NA",SUM(B2))</f>
        <v>0</v>
      </c>
      <c r="Q4" s="140">
        <f>IF(AND(B4="NA",B5="NA"),"NA",SUM(B4:B5))</f>
        <v>0</v>
      </c>
      <c r="R4" s="8">
        <f>IF(AND(B6="NA",B7="NA",B8="NA",B9="NA"),"NA",SUM(B6:B9))</f>
        <v>0</v>
      </c>
      <c r="S4" s="140">
        <f>IF(AND(B10="NA",B11="NA",B12="NA"),"NA",SUM(B10:B12))</f>
        <v>0</v>
      </c>
      <c r="T4" s="140">
        <f>IF(AND(B14="NA",B15="NA"),"NA",SUM(B14:B15))</f>
        <v>0</v>
      </c>
      <c r="U4" s="140">
        <f>IF(AND(B16="NA"),"NA",SUM(B16))</f>
        <v>0</v>
      </c>
      <c r="V4" s="140">
        <f>IF(AND(B18="NA",B20="NA",B21="NA",B23="NA",B24="NA"),"NA",SUM(B18:B24))</f>
        <v>0</v>
      </c>
      <c r="W4" s="140">
        <f>IF(AND(B25="NA",B26="NA",B27="NA",B28="NA",B29="NA"),"NA",SUM(B25:B29))</f>
        <v>0</v>
      </c>
      <c r="X4" s="140">
        <f>IF(B32="NA","NA",SUM(B32))</f>
        <v>0</v>
      </c>
      <c r="Y4" s="140">
        <f>IF(AND(B35="NA",B37="NA"),"NA",SUM(B35:B37))</f>
        <v>0</v>
      </c>
      <c r="Z4" s="140">
        <f>IF(AND(B38="NA",B40="NA"),"NA",SUM(B38:B41))</f>
        <v>0</v>
      </c>
      <c r="AA4" s="140">
        <f>IF(AND(B42="NA",B43="NA",B46="NA"),"NA",SUM(B42:B46))</f>
        <v>0</v>
      </c>
      <c r="AB4" s="140">
        <f>IF(AND(B47="NA",B48="NA",B49="NA"),"NA",SUM(B47:B49))</f>
        <v>0</v>
      </c>
      <c r="AD4" s="8">
        <f>SUM(P4:AB4)</f>
        <v>0</v>
      </c>
      <c r="AJ4" s="8"/>
      <c r="AK4" s="9"/>
      <c r="AL4" s="9"/>
      <c r="AM4" s="8"/>
      <c r="AN4" s="8"/>
      <c r="AO4" s="8"/>
    </row>
    <row r="5" spans="1:41" ht="75" x14ac:dyDescent="0.25">
      <c r="A5" s="119" t="str">
        <f>'چك ليست آديت فرايند'!A9</f>
        <v/>
      </c>
      <c r="B5" s="7" t="str">
        <f>'چك ليست آديت فرايند'!B9</f>
        <v>لطفاً امتیاز را انتخاب نمائید</v>
      </c>
      <c r="C5" s="7" t="str">
        <f>'چك ليست آديت فرايند'!C9</f>
        <v>لطفاً امتياز را انتخاب نمائيد</v>
      </c>
      <c r="D5" s="118">
        <v>5</v>
      </c>
      <c r="E5" s="113" t="s">
        <v>283</v>
      </c>
      <c r="F5" s="115"/>
      <c r="G5" s="114" t="s">
        <v>54</v>
      </c>
      <c r="H5" s="115" t="s">
        <v>122</v>
      </c>
      <c r="I5" s="116" t="s">
        <v>119</v>
      </c>
      <c r="J5" s="119" t="str">
        <f>'چك ليست آديت فرايند'!R9</f>
        <v>Q4</v>
      </c>
      <c r="L5" s="110">
        <v>4</v>
      </c>
      <c r="M5" s="110">
        <v>4</v>
      </c>
      <c r="O5" s="135" t="s">
        <v>430</v>
      </c>
      <c r="P5" s="140">
        <f>SUM(A2)</f>
        <v>0</v>
      </c>
      <c r="Q5" s="140">
        <f>SUM(A4:A5)</f>
        <v>0</v>
      </c>
      <c r="R5" s="140">
        <f>SUM(A6:A9)</f>
        <v>0</v>
      </c>
      <c r="S5" s="140">
        <f>SUM(A10:A13)</f>
        <v>0</v>
      </c>
      <c r="T5" s="140">
        <f>SUM(A14:A15)</f>
        <v>0</v>
      </c>
      <c r="U5" s="140">
        <f>SUM(A16)</f>
        <v>0</v>
      </c>
      <c r="V5" s="140">
        <f>SUM(A18:A24)</f>
        <v>0</v>
      </c>
      <c r="W5" s="140">
        <f>SUM(A25:A31)</f>
        <v>0</v>
      </c>
      <c r="X5" s="140">
        <f>SUM(A32)</f>
        <v>0</v>
      </c>
      <c r="Y5" s="140">
        <f>SUM(A35:A37)</f>
        <v>0</v>
      </c>
      <c r="Z5" s="140">
        <f>SUM(A38:A41)</f>
        <v>0</v>
      </c>
      <c r="AA5" s="140">
        <f>SUM(A42:A46)</f>
        <v>0</v>
      </c>
      <c r="AB5" s="140">
        <f>SUM(A47:A49)</f>
        <v>0</v>
      </c>
      <c r="AD5" s="8">
        <f>SUM(P5:AB5)</f>
        <v>0</v>
      </c>
      <c r="AJ5" s="8"/>
      <c r="AK5" s="9"/>
      <c r="AL5" s="9"/>
      <c r="AM5" s="8"/>
      <c r="AN5" s="8"/>
      <c r="AO5" s="8"/>
    </row>
    <row r="6" spans="1:41" ht="114" x14ac:dyDescent="0.25">
      <c r="A6" s="119" t="str">
        <f>'چك ليست آديت فرايند'!A10</f>
        <v/>
      </c>
      <c r="B6" s="7" t="str">
        <f>'چك ليست آديت فرايند'!B10</f>
        <v>لطفاً امتیاز را انتخاب نمائید</v>
      </c>
      <c r="C6" s="7" t="str">
        <f>'چك ليست آديت فرايند'!C10</f>
        <v>لطفاً امتياز را انتخاب نمائيد</v>
      </c>
      <c r="D6" s="118">
        <v>5</v>
      </c>
      <c r="E6" s="56" t="s">
        <v>284</v>
      </c>
      <c r="F6" s="65" t="s">
        <v>300</v>
      </c>
      <c r="G6" s="115" t="s">
        <v>55</v>
      </c>
      <c r="H6" s="67" t="s">
        <v>301</v>
      </c>
      <c r="I6" s="69" t="s">
        <v>128</v>
      </c>
      <c r="J6" s="68" t="str">
        <f>'چك ليست آديت فرايند'!R10</f>
        <v>Q5</v>
      </c>
      <c r="L6" s="8">
        <v>5</v>
      </c>
      <c r="M6" s="8">
        <v>5</v>
      </c>
      <c r="O6" s="141" t="s">
        <v>237</v>
      </c>
      <c r="P6" s="142">
        <f>IF(P4="NA","",P4/((P3*5)-P5))</f>
        <v>0</v>
      </c>
      <c r="Q6" s="142">
        <f t="shared" ref="Q6:AB6" si="0">IF(Q4="NA","",Q4/((Q3*5)-Q5))</f>
        <v>0</v>
      </c>
      <c r="R6" s="142">
        <f t="shared" si="0"/>
        <v>0</v>
      </c>
      <c r="S6" s="142">
        <f t="shared" si="0"/>
        <v>0</v>
      </c>
      <c r="T6" s="142">
        <f t="shared" si="0"/>
        <v>0</v>
      </c>
      <c r="U6" s="142">
        <f t="shared" si="0"/>
        <v>0</v>
      </c>
      <c r="V6" s="142">
        <f t="shared" si="0"/>
        <v>0</v>
      </c>
      <c r="W6" s="142">
        <f>IF(W4="NA","",W4/((W3*5)-W5))</f>
        <v>0</v>
      </c>
      <c r="X6" s="142">
        <f t="shared" si="0"/>
        <v>0</v>
      </c>
      <c r="Y6" s="142">
        <f t="shared" si="0"/>
        <v>0</v>
      </c>
      <c r="Z6" s="142">
        <f t="shared" si="0"/>
        <v>0</v>
      </c>
      <c r="AA6" s="142">
        <f t="shared" si="0"/>
        <v>0</v>
      </c>
      <c r="AB6" s="142">
        <f t="shared" si="0"/>
        <v>0</v>
      </c>
      <c r="AD6" s="165">
        <f>AD4/(AD3*5-AD5)</f>
        <v>0</v>
      </c>
      <c r="AJ6" s="8"/>
      <c r="AK6" s="9"/>
      <c r="AL6" s="9"/>
      <c r="AM6" s="8"/>
      <c r="AN6" s="8"/>
      <c r="AO6" s="8"/>
    </row>
    <row r="7" spans="1:41" ht="114" x14ac:dyDescent="0.25">
      <c r="A7" s="119" t="str">
        <f>'چك ليست آديت فرايند'!A11</f>
        <v/>
      </c>
      <c r="B7" s="7" t="str">
        <f>'چك ليست آديت فرايند'!B11</f>
        <v>لطفاً امتیاز را انتخاب نمائید</v>
      </c>
      <c r="C7" s="7" t="str">
        <f>'چك ليست آديت فرايند'!C11</f>
        <v>لطفاً امتياز را انتخاب نمائيد</v>
      </c>
      <c r="D7" s="118">
        <v>3</v>
      </c>
      <c r="E7" s="56" t="s">
        <v>284</v>
      </c>
      <c r="F7" s="115" t="s">
        <v>126</v>
      </c>
      <c r="G7" s="115" t="s">
        <v>56</v>
      </c>
      <c r="H7" s="115" t="s">
        <v>127</v>
      </c>
      <c r="I7" s="69" t="s">
        <v>128</v>
      </c>
      <c r="J7" s="119" t="str">
        <f>'چك ليست آديت فرايند'!R11</f>
        <v>Q6</v>
      </c>
      <c r="L7" s="8" t="s">
        <v>235</v>
      </c>
      <c r="M7" s="8" t="s">
        <v>235</v>
      </c>
      <c r="O7" s="8"/>
      <c r="P7" s="140"/>
      <c r="Q7" s="140"/>
      <c r="R7" s="8"/>
      <c r="S7" s="8"/>
      <c r="T7" s="8"/>
      <c r="U7" s="8"/>
      <c r="V7" s="8"/>
      <c r="W7" s="8"/>
      <c r="X7" s="8"/>
      <c r="Y7" s="8"/>
      <c r="Z7" s="8"/>
      <c r="AA7" s="8"/>
      <c r="AB7" s="8"/>
      <c r="AJ7" s="8"/>
      <c r="AK7" s="9"/>
      <c r="AL7" s="9"/>
      <c r="AM7" s="8"/>
      <c r="AN7" s="8"/>
      <c r="AO7" s="8"/>
    </row>
    <row r="8" spans="1:41" ht="102" customHeight="1" x14ac:dyDescent="0.25">
      <c r="A8" s="119" t="str">
        <f>'چك ليست آديت فرايند'!A12</f>
        <v/>
      </c>
      <c r="B8" s="7" t="str">
        <f>'چك ليست آديت فرايند'!B12</f>
        <v>لطفاً امتیاز را انتخاب نمائید</v>
      </c>
      <c r="C8" s="7" t="str">
        <f>'چك ليست آديت فرايند'!C12</f>
        <v>لطفاً امتياز را انتخاب نمائيد</v>
      </c>
      <c r="D8" s="77">
        <v>3</v>
      </c>
      <c r="E8" s="56" t="s">
        <v>284</v>
      </c>
      <c r="F8" s="65" t="s">
        <v>305</v>
      </c>
      <c r="G8" s="114" t="s">
        <v>57</v>
      </c>
      <c r="H8" s="67" t="s">
        <v>306</v>
      </c>
      <c r="I8" s="69" t="s">
        <v>128</v>
      </c>
      <c r="J8" s="68" t="str">
        <f>'چك ليست آديت فرايند'!R12</f>
        <v>Q8</v>
      </c>
      <c r="P8" s="134"/>
      <c r="Q8" s="135" t="s">
        <v>283</v>
      </c>
      <c r="R8" s="135" t="s">
        <v>284</v>
      </c>
      <c r="S8" s="135" t="s">
        <v>282</v>
      </c>
      <c r="T8" s="135" t="s">
        <v>281</v>
      </c>
      <c r="U8" s="135" t="s">
        <v>411</v>
      </c>
      <c r="X8" s="144"/>
      <c r="Z8" s="149"/>
      <c r="AA8" s="149"/>
      <c r="AB8" s="149" t="s">
        <v>432</v>
      </c>
      <c r="AC8" s="150" t="s">
        <v>434</v>
      </c>
      <c r="AD8" s="150" t="s">
        <v>435</v>
      </c>
      <c r="AE8" s="151"/>
      <c r="AL8" s="9"/>
      <c r="AM8" s="8"/>
      <c r="AN8" s="8"/>
      <c r="AO8" s="8"/>
    </row>
    <row r="9" spans="1:41" ht="114" customHeight="1" x14ac:dyDescent="0.25">
      <c r="A9" s="119" t="str">
        <f>'چك ليست آديت فرايند'!A13</f>
        <v/>
      </c>
      <c r="B9" s="7" t="str">
        <f>'چك ليست آديت فرايند'!B13</f>
        <v>لطفاً امتیاز را انتخاب نمائید</v>
      </c>
      <c r="C9" s="7" t="str">
        <f>'چك ليست آديت فرايند'!C13</f>
        <v>لطفاً امتياز را انتخاب نمائيد</v>
      </c>
      <c r="D9" s="118">
        <v>2</v>
      </c>
      <c r="E9" s="56" t="s">
        <v>284</v>
      </c>
      <c r="F9" s="115"/>
      <c r="G9" s="115" t="s">
        <v>58</v>
      </c>
      <c r="H9" s="115" t="s">
        <v>133</v>
      </c>
      <c r="I9" s="116" t="s">
        <v>128</v>
      </c>
      <c r="J9" s="119" t="str">
        <f>'چك ليست آديت فرايند'!R13</f>
        <v>Q9</v>
      </c>
      <c r="P9" s="133" t="s">
        <v>385</v>
      </c>
      <c r="Q9" s="140">
        <f>SUMIFS($AD9:$AD42,$AA9:$AA42,Q$8)</f>
        <v>190</v>
      </c>
      <c r="R9" s="140">
        <f>SUMIFS($AD9:$AD42,$AA9:$AA42,R$8)</f>
        <v>115</v>
      </c>
      <c r="S9" s="140">
        <f t="shared" ref="S9:U9" si="1">SUMIFS($AD9:$AD42,$AA9:$AA42,S$8)</f>
        <v>130</v>
      </c>
      <c r="T9" s="140">
        <f t="shared" si="1"/>
        <v>50</v>
      </c>
      <c r="U9" s="140">
        <f t="shared" si="1"/>
        <v>10</v>
      </c>
      <c r="X9" s="145"/>
      <c r="Z9" s="125" t="s">
        <v>17</v>
      </c>
      <c r="AA9" s="126" t="s">
        <v>283</v>
      </c>
      <c r="AB9" s="149">
        <v>3</v>
      </c>
      <c r="AC9" s="150" t="str">
        <f>B2</f>
        <v>لطفاً امتیاز را انتخاب نمائید</v>
      </c>
      <c r="AD9" s="149">
        <f>IF(AC9&lt;&gt;"NA",AB9*5,"")</f>
        <v>15</v>
      </c>
      <c r="AE9" s="151"/>
      <c r="AL9" s="9"/>
      <c r="AM9" s="8"/>
      <c r="AN9" s="8"/>
      <c r="AO9" s="8"/>
    </row>
    <row r="10" spans="1:41" ht="201.75" customHeight="1" x14ac:dyDescent="0.25">
      <c r="A10" s="119" t="str">
        <f>'چك ليست آديت فرايند'!A14</f>
        <v/>
      </c>
      <c r="B10" s="7" t="str">
        <f>'چك ليست آديت فرايند'!B14</f>
        <v>لطفاً امتیاز را انتخاب نمائید</v>
      </c>
      <c r="C10" s="7" t="str">
        <f>'چك ليست آديت فرايند'!C14</f>
        <v>لطفاً امتياز را انتخاب نمائيد</v>
      </c>
      <c r="D10" s="118">
        <v>2</v>
      </c>
      <c r="E10" s="56" t="s">
        <v>284</v>
      </c>
      <c r="F10" s="115" t="s">
        <v>138</v>
      </c>
      <c r="G10" s="115" t="s">
        <v>59</v>
      </c>
      <c r="H10" s="115" t="s">
        <v>139</v>
      </c>
      <c r="I10" s="116" t="s">
        <v>140</v>
      </c>
      <c r="J10" s="119" t="str">
        <f>'چك ليست آديت فرايند'!R14</f>
        <v>Q10</v>
      </c>
      <c r="P10" s="133" t="s">
        <v>431</v>
      </c>
      <c r="Q10" s="140">
        <f>SUMIFS($B$2:$B$49,$E$2:$E$49,Q8)</f>
        <v>0</v>
      </c>
      <c r="R10" s="140">
        <f t="shared" ref="R10:U10" si="2">SUMIFS($B$2:$B$49,$E$2:$E$49,R8)</f>
        <v>0</v>
      </c>
      <c r="S10" s="140">
        <f t="shared" si="2"/>
        <v>0</v>
      </c>
      <c r="T10" s="140">
        <f t="shared" si="2"/>
        <v>0</v>
      </c>
      <c r="U10" s="140">
        <f t="shared" si="2"/>
        <v>0</v>
      </c>
      <c r="X10" s="145"/>
      <c r="Z10" s="130" t="s">
        <v>18</v>
      </c>
      <c r="AA10" s="126" t="s">
        <v>283</v>
      </c>
      <c r="AB10" s="149">
        <v>5</v>
      </c>
      <c r="AC10" s="150" t="str">
        <f t="shared" ref="AC10:AC18" si="3">B4</f>
        <v>لطفاً امتیاز را انتخاب نمائید</v>
      </c>
      <c r="AD10" s="149">
        <f t="shared" ref="AD10:AD42" si="4">IF(AC10&lt;&gt;"NA",AB10*5,"")</f>
        <v>25</v>
      </c>
      <c r="AE10" s="151"/>
      <c r="AL10" s="9"/>
      <c r="AM10" s="8"/>
      <c r="AN10" s="8"/>
      <c r="AO10" s="8"/>
    </row>
    <row r="11" spans="1:41" ht="122.25" customHeight="1" x14ac:dyDescent="0.25">
      <c r="A11" s="119" t="str">
        <f>'چك ليست آديت فرايند'!A15</f>
        <v/>
      </c>
      <c r="B11" s="7" t="str">
        <f>'چك ليست آديت فرايند'!B15</f>
        <v>لطفاً امتیاز را انتخاب نمائید</v>
      </c>
      <c r="C11" s="7" t="str">
        <f>'چك ليست آديت فرايند'!C15</f>
        <v>لطفاً امتياز را انتخاب نمائيد</v>
      </c>
      <c r="D11" s="118">
        <v>3</v>
      </c>
      <c r="E11" s="56" t="s">
        <v>284</v>
      </c>
      <c r="F11" s="115" t="s">
        <v>248</v>
      </c>
      <c r="G11" s="115" t="s">
        <v>60</v>
      </c>
      <c r="H11" s="115" t="s">
        <v>245</v>
      </c>
      <c r="I11" s="117" t="s">
        <v>140</v>
      </c>
      <c r="J11" s="119" t="str">
        <f>'چك ليست آديت فرايند'!R15</f>
        <v>Q11</v>
      </c>
      <c r="P11" s="120" t="s">
        <v>386</v>
      </c>
      <c r="Q11" s="153">
        <f>Q10/Q9</f>
        <v>0</v>
      </c>
      <c r="R11" s="153">
        <f t="shared" ref="R11:U11" si="5">R10/R9</f>
        <v>0</v>
      </c>
      <c r="S11" s="153">
        <f t="shared" si="5"/>
        <v>0</v>
      </c>
      <c r="T11" s="153">
        <f t="shared" si="5"/>
        <v>0</v>
      </c>
      <c r="U11" s="153">
        <f t="shared" si="5"/>
        <v>0</v>
      </c>
      <c r="X11" s="145"/>
      <c r="Z11" s="130" t="s">
        <v>19</v>
      </c>
      <c r="AA11" s="126" t="s">
        <v>283</v>
      </c>
      <c r="AB11" s="149">
        <v>5</v>
      </c>
      <c r="AC11" s="150" t="str">
        <f t="shared" si="3"/>
        <v>لطفاً امتیاز را انتخاب نمائید</v>
      </c>
      <c r="AD11" s="149">
        <f t="shared" si="4"/>
        <v>25</v>
      </c>
      <c r="AE11" s="151"/>
      <c r="AL11" s="9"/>
      <c r="AM11" s="8"/>
      <c r="AN11" s="8"/>
      <c r="AO11" s="8"/>
    </row>
    <row r="12" spans="1:41" ht="164.25" customHeight="1" x14ac:dyDescent="0.25">
      <c r="A12" s="176" t="str">
        <f>'چك ليست آديت فرايند'!A16</f>
        <v/>
      </c>
      <c r="B12" s="176" t="str">
        <f>'چك ليست آديت فرايند'!B16</f>
        <v>لطفاً امتیاز را انتخاب نمائید</v>
      </c>
      <c r="C12" s="7" t="str">
        <f>'چك ليست آديت فرايند'!C16</f>
        <v>لطفاً امتياز را انتخاب نمائيد</v>
      </c>
      <c r="D12" s="205">
        <v>3</v>
      </c>
      <c r="E12" s="213" t="s">
        <v>284</v>
      </c>
      <c r="F12" s="115" t="s">
        <v>285</v>
      </c>
      <c r="G12" s="114" t="s">
        <v>61</v>
      </c>
      <c r="H12" s="201" t="s">
        <v>143</v>
      </c>
      <c r="I12" s="204" t="s">
        <v>140</v>
      </c>
      <c r="J12" s="205" t="str">
        <f>'چك ليست آديت فرايند'!R16</f>
        <v>Q12</v>
      </c>
      <c r="X12" s="145"/>
      <c r="Z12" s="68" t="s">
        <v>20</v>
      </c>
      <c r="AA12" s="56" t="s">
        <v>284</v>
      </c>
      <c r="AB12" s="149">
        <v>5</v>
      </c>
      <c r="AC12" s="150" t="str">
        <f t="shared" si="3"/>
        <v>لطفاً امتیاز را انتخاب نمائید</v>
      </c>
      <c r="AD12" s="149">
        <f t="shared" si="4"/>
        <v>25</v>
      </c>
      <c r="AE12" s="151"/>
      <c r="AL12" s="9"/>
      <c r="AM12" s="8"/>
      <c r="AN12" s="8"/>
      <c r="AO12" s="8"/>
    </row>
    <row r="13" spans="1:41" ht="122.25" customHeight="1" x14ac:dyDescent="0.25">
      <c r="A13" s="177"/>
      <c r="B13" s="177"/>
      <c r="C13" s="7" t="str">
        <f>'چك ليست آديت فرايند'!C17</f>
        <v>لطفاً امتياز را انتخاب نمائيد</v>
      </c>
      <c r="D13" s="205"/>
      <c r="E13" s="214"/>
      <c r="F13" s="115" t="s">
        <v>288</v>
      </c>
      <c r="G13" s="115" t="s">
        <v>62</v>
      </c>
      <c r="H13" s="201"/>
      <c r="I13" s="204"/>
      <c r="J13" s="205"/>
      <c r="X13" s="145"/>
      <c r="Z13" s="130" t="s">
        <v>21</v>
      </c>
      <c r="AA13" s="56" t="s">
        <v>284</v>
      </c>
      <c r="AB13" s="149">
        <v>3</v>
      </c>
      <c r="AC13" s="150" t="str">
        <f t="shared" si="3"/>
        <v>لطفاً امتیاز را انتخاب نمائید</v>
      </c>
      <c r="AD13" s="149">
        <f t="shared" si="4"/>
        <v>15</v>
      </c>
      <c r="AE13" s="151"/>
      <c r="AL13" s="9"/>
      <c r="AM13" s="8"/>
      <c r="AN13" s="8"/>
      <c r="AO13" s="8"/>
    </row>
    <row r="14" spans="1:41" ht="201.75" customHeight="1" x14ac:dyDescent="0.25">
      <c r="A14" s="119" t="str">
        <f>'چك ليست آديت فرايند'!A18</f>
        <v/>
      </c>
      <c r="B14" s="7" t="str">
        <f>'چك ليست آديت فرايند'!B18</f>
        <v>لطفاً امتیاز را انتخاب نمائید</v>
      </c>
      <c r="C14" s="7" t="str">
        <f>'چك ليست آديت فرايند'!C18</f>
        <v>لطفاً امتياز را انتخاب نمائيد</v>
      </c>
      <c r="D14" s="118">
        <v>3</v>
      </c>
      <c r="E14" s="56" t="s">
        <v>282</v>
      </c>
      <c r="F14" s="115" t="s">
        <v>249</v>
      </c>
      <c r="G14" s="115" t="s">
        <v>63</v>
      </c>
      <c r="H14" s="115" t="s">
        <v>147</v>
      </c>
      <c r="I14" s="117" t="s">
        <v>145</v>
      </c>
      <c r="J14" s="118" t="str">
        <f>'چك ليست آديت فرايند'!R18</f>
        <v>Q13</v>
      </c>
      <c r="X14" s="145"/>
      <c r="Z14" s="125" t="s">
        <v>22</v>
      </c>
      <c r="AA14" s="56" t="s">
        <v>284</v>
      </c>
      <c r="AB14" s="149">
        <v>3</v>
      </c>
      <c r="AC14" s="150" t="str">
        <f t="shared" si="3"/>
        <v>لطفاً امتیاز را انتخاب نمائید</v>
      </c>
      <c r="AD14" s="149">
        <f t="shared" si="4"/>
        <v>15</v>
      </c>
      <c r="AE14" s="151"/>
      <c r="AL14" s="9"/>
      <c r="AM14" s="8"/>
      <c r="AN14" s="8"/>
      <c r="AO14" s="8"/>
    </row>
    <row r="15" spans="1:41" ht="122.25" customHeight="1" x14ac:dyDescent="0.25">
      <c r="A15" s="119" t="str">
        <f>'چك ليست آديت فرايند'!A19</f>
        <v/>
      </c>
      <c r="B15" s="7" t="str">
        <f>'چك ليست آديت فرايند'!B19</f>
        <v>لطفاً امتیاز را انتخاب نمائید</v>
      </c>
      <c r="C15" s="7" t="str">
        <f>'چك ليست آديت فرايند'!C19</f>
        <v>لطفاً امتياز را انتخاب نمائيد</v>
      </c>
      <c r="D15" s="118">
        <v>1</v>
      </c>
      <c r="E15" s="56" t="s">
        <v>282</v>
      </c>
      <c r="F15" s="115" t="s">
        <v>148</v>
      </c>
      <c r="G15" s="115" t="s">
        <v>64</v>
      </c>
      <c r="H15" s="115" t="s">
        <v>149</v>
      </c>
      <c r="I15" s="116" t="s">
        <v>145</v>
      </c>
      <c r="J15" s="119" t="str">
        <f>'چك ليست آديت فرايند'!R19</f>
        <v>Q14</v>
      </c>
      <c r="X15" s="145"/>
      <c r="Z15" s="130" t="s">
        <v>23</v>
      </c>
      <c r="AA15" s="56" t="s">
        <v>284</v>
      </c>
      <c r="AB15" s="149">
        <v>2</v>
      </c>
      <c r="AC15" s="150" t="str">
        <f t="shared" si="3"/>
        <v>لطفاً امتیاز را انتخاب نمائید</v>
      </c>
      <c r="AD15" s="149">
        <f t="shared" si="4"/>
        <v>10</v>
      </c>
      <c r="AE15" s="151"/>
      <c r="AL15" s="9"/>
      <c r="AM15" s="8"/>
      <c r="AN15" s="8"/>
      <c r="AO15" s="8"/>
    </row>
    <row r="16" spans="1:41" ht="108" customHeight="1" x14ac:dyDescent="0.25">
      <c r="A16" s="207" t="str">
        <f>'چك ليست آديت فرايند'!A20</f>
        <v/>
      </c>
      <c r="B16" s="176" t="str">
        <f>'چك ليست آديت فرايند'!B20</f>
        <v>لطفاً امتیاز را انتخاب نمائید</v>
      </c>
      <c r="C16" s="7" t="str">
        <f>'چك ليست آديت فرايند'!C20</f>
        <v>لطفاً امتياز را انتخاب نمائيد</v>
      </c>
      <c r="D16" s="205">
        <v>3</v>
      </c>
      <c r="E16" s="213" t="s">
        <v>283</v>
      </c>
      <c r="F16" s="115" t="s">
        <v>332</v>
      </c>
      <c r="G16" s="115" t="s">
        <v>65</v>
      </c>
      <c r="H16" s="201" t="s">
        <v>296</v>
      </c>
      <c r="I16" s="204" t="s">
        <v>153</v>
      </c>
      <c r="J16" s="206" t="str">
        <f>'چك ليست آديت فرايند'!R20</f>
        <v>Q16</v>
      </c>
      <c r="X16" s="145"/>
      <c r="Z16" s="130" t="s">
        <v>24</v>
      </c>
      <c r="AA16" s="56" t="s">
        <v>284</v>
      </c>
      <c r="AB16" s="149">
        <v>2</v>
      </c>
      <c r="AC16" s="150" t="str">
        <f t="shared" si="3"/>
        <v>لطفاً امتیاز را انتخاب نمائید</v>
      </c>
      <c r="AD16" s="149">
        <f t="shared" si="4"/>
        <v>10</v>
      </c>
      <c r="AE16" s="151"/>
      <c r="AL16" s="9"/>
      <c r="AM16" s="8"/>
      <c r="AN16" s="8"/>
      <c r="AO16" s="8"/>
    </row>
    <row r="17" spans="1:41" ht="57.75" customHeight="1" x14ac:dyDescent="0.25">
      <c r="A17" s="208"/>
      <c r="B17" s="177"/>
      <c r="C17" s="7" t="str">
        <f>'چك ليست آديت فرايند'!C21</f>
        <v>لطفاً امتياز را انتخاب نمائيد</v>
      </c>
      <c r="D17" s="205"/>
      <c r="E17" s="214"/>
      <c r="F17" s="2" t="s">
        <v>157</v>
      </c>
      <c r="G17" s="115" t="s">
        <v>66</v>
      </c>
      <c r="H17" s="201"/>
      <c r="I17" s="204"/>
      <c r="J17" s="206"/>
      <c r="X17" s="145"/>
      <c r="Z17" s="68" t="s">
        <v>25</v>
      </c>
      <c r="AA17" s="56" t="s">
        <v>284</v>
      </c>
      <c r="AB17" s="149">
        <v>3</v>
      </c>
      <c r="AC17" s="150" t="str">
        <f t="shared" si="3"/>
        <v>لطفاً امتیاز را انتخاب نمائید</v>
      </c>
      <c r="AD17" s="149">
        <f t="shared" si="4"/>
        <v>15</v>
      </c>
      <c r="AE17" s="151"/>
      <c r="AL17" s="9"/>
      <c r="AM17" s="8"/>
      <c r="AN17" s="8"/>
      <c r="AO17" s="8"/>
    </row>
    <row r="18" spans="1:41" ht="114" x14ac:dyDescent="0.25">
      <c r="A18" s="207" t="str">
        <f>'چك ليست آديت فرايند'!A22</f>
        <v/>
      </c>
      <c r="B18" s="176" t="str">
        <f>'چك ليست آديت فرايند'!B22</f>
        <v>لطفاً امتیاز را انتخاب نمائید</v>
      </c>
      <c r="C18" s="7" t="str">
        <f>'چك ليست آديت فرايند'!C22</f>
        <v>لطفاً امتياز را انتخاب نمائيد</v>
      </c>
      <c r="D18" s="170">
        <v>3</v>
      </c>
      <c r="E18" s="213" t="s">
        <v>283</v>
      </c>
      <c r="F18" s="115" t="s">
        <v>321</v>
      </c>
      <c r="G18" s="115" t="s">
        <v>67</v>
      </c>
      <c r="H18" s="312" t="s">
        <v>315</v>
      </c>
      <c r="I18" s="211" t="s">
        <v>159</v>
      </c>
      <c r="J18" s="207" t="str">
        <f>'چك ليست آديت فرايند'!R22</f>
        <v>Q17</v>
      </c>
      <c r="X18" s="145"/>
      <c r="Z18" s="130" t="s">
        <v>26</v>
      </c>
      <c r="AA18" s="126" t="s">
        <v>284</v>
      </c>
      <c r="AB18" s="149">
        <v>3</v>
      </c>
      <c r="AC18" s="150" t="str">
        <f t="shared" si="3"/>
        <v>لطفاً امتیاز را انتخاب نمائید</v>
      </c>
      <c r="AD18" s="149">
        <f t="shared" si="4"/>
        <v>15</v>
      </c>
      <c r="AE18" s="151"/>
      <c r="AL18" s="9"/>
      <c r="AM18" s="8"/>
      <c r="AN18" s="8"/>
      <c r="AO18" s="8"/>
    </row>
    <row r="19" spans="1:41" ht="126" customHeight="1" x14ac:dyDescent="0.25">
      <c r="A19" s="208"/>
      <c r="B19" s="177"/>
      <c r="C19" s="7" t="str">
        <f>'چك ليست آديت فرايند'!C23</f>
        <v>لطفاً امتياز را انتخاب نمائيد</v>
      </c>
      <c r="D19" s="171"/>
      <c r="E19" s="214"/>
      <c r="F19" s="115" t="s">
        <v>316</v>
      </c>
      <c r="G19" s="114" t="s">
        <v>68</v>
      </c>
      <c r="H19" s="313"/>
      <c r="I19" s="212"/>
      <c r="J19" s="208"/>
      <c r="X19" s="145"/>
      <c r="Z19" s="125" t="s">
        <v>27</v>
      </c>
      <c r="AA19" s="56" t="s">
        <v>282</v>
      </c>
      <c r="AB19" s="149">
        <v>3</v>
      </c>
      <c r="AC19" s="150" t="str">
        <f>B14</f>
        <v>لطفاً امتیاز را انتخاب نمائید</v>
      </c>
      <c r="AD19" s="149">
        <f t="shared" si="4"/>
        <v>15</v>
      </c>
      <c r="AE19" s="151"/>
      <c r="AL19" s="9"/>
      <c r="AM19" s="8"/>
      <c r="AN19" s="8"/>
      <c r="AO19" s="8"/>
    </row>
    <row r="20" spans="1:41" ht="193.5" customHeight="1" x14ac:dyDescent="0.25">
      <c r="A20" s="119" t="str">
        <f>'چك ليست آديت فرايند'!A24</f>
        <v/>
      </c>
      <c r="B20" s="7" t="str">
        <f>'چك ليست آديت فرايند'!B24</f>
        <v>لطفاً امتیاز را انتخاب نمائید</v>
      </c>
      <c r="C20" s="7" t="str">
        <f>'چك ليست آديت فرايند'!C24</f>
        <v>لطفاً امتياز را انتخاب نمائيد</v>
      </c>
      <c r="D20" s="118">
        <v>2</v>
      </c>
      <c r="E20" s="56" t="s">
        <v>284</v>
      </c>
      <c r="F20" s="115" t="s">
        <v>292</v>
      </c>
      <c r="G20" s="115" t="s">
        <v>69</v>
      </c>
      <c r="H20" s="115" t="s">
        <v>293</v>
      </c>
      <c r="I20" s="116" t="s">
        <v>159</v>
      </c>
      <c r="J20" s="119" t="str">
        <f>'چك ليست آديت فرايند'!R24</f>
        <v>Q18</v>
      </c>
      <c r="X20" s="145"/>
      <c r="Z20" s="130" t="s">
        <v>28</v>
      </c>
      <c r="AA20" s="56" t="s">
        <v>282</v>
      </c>
      <c r="AB20" s="149">
        <v>1</v>
      </c>
      <c r="AC20" s="150" t="str">
        <f>B15</f>
        <v>لطفاً امتیاز را انتخاب نمائید</v>
      </c>
      <c r="AD20" s="149">
        <f t="shared" si="4"/>
        <v>5</v>
      </c>
      <c r="AE20" s="151"/>
      <c r="AL20" s="9"/>
      <c r="AM20" s="8"/>
      <c r="AN20" s="8"/>
      <c r="AO20" s="8"/>
    </row>
    <row r="21" spans="1:41" ht="71.25" x14ac:dyDescent="0.25">
      <c r="A21" s="207" t="str">
        <f>'چك ليست آديت فرايند'!A25</f>
        <v/>
      </c>
      <c r="B21" s="176" t="str">
        <f>'چك ليست آديت فرايند'!B25</f>
        <v>لطفاً امتیاز را انتخاب نمائید</v>
      </c>
      <c r="C21" s="7" t="str">
        <f>'چك ليست آديت فرايند'!C25</f>
        <v>لطفاً امتياز را انتخاب نمائيد</v>
      </c>
      <c r="D21" s="170">
        <v>3</v>
      </c>
      <c r="E21" s="213" t="s">
        <v>283</v>
      </c>
      <c r="F21" s="115" t="s">
        <v>169</v>
      </c>
      <c r="G21" s="115" t="s">
        <v>70</v>
      </c>
      <c r="H21" s="166" t="s">
        <v>170</v>
      </c>
      <c r="I21" s="215" t="s">
        <v>159</v>
      </c>
      <c r="J21" s="207" t="str">
        <f>'چك ليست آديت فرايند'!R25</f>
        <v>Q19</v>
      </c>
      <c r="X21" s="145"/>
      <c r="Z21" s="130" t="s">
        <v>29</v>
      </c>
      <c r="AA21" s="126" t="s">
        <v>283</v>
      </c>
      <c r="AB21" s="149">
        <v>3</v>
      </c>
      <c r="AC21" s="150" t="str">
        <f>B16</f>
        <v>لطفاً امتیاز را انتخاب نمائید</v>
      </c>
      <c r="AD21" s="149">
        <f t="shared" si="4"/>
        <v>15</v>
      </c>
      <c r="AE21" s="151"/>
      <c r="AL21" s="9"/>
      <c r="AM21" s="8"/>
      <c r="AN21" s="8"/>
      <c r="AO21" s="8"/>
    </row>
    <row r="22" spans="1:41" ht="51" customHeight="1" x14ac:dyDescent="0.25">
      <c r="A22" s="208"/>
      <c r="B22" s="177"/>
      <c r="C22" s="7" t="str">
        <f>'چك ليست آديت فرايند'!C26</f>
        <v>لطفاً امتياز را انتخاب نمائيد</v>
      </c>
      <c r="D22" s="171"/>
      <c r="E22" s="214"/>
      <c r="F22" s="115" t="s">
        <v>374</v>
      </c>
      <c r="G22" s="114" t="s">
        <v>384</v>
      </c>
      <c r="H22" s="167"/>
      <c r="I22" s="216"/>
      <c r="J22" s="208"/>
      <c r="X22" s="145"/>
      <c r="Z22" s="68" t="s">
        <v>30</v>
      </c>
      <c r="AA22" s="126" t="s">
        <v>283</v>
      </c>
      <c r="AB22" s="149">
        <v>3</v>
      </c>
      <c r="AC22" s="150" t="str">
        <f>B18</f>
        <v>لطفاً امتیاز را انتخاب نمائید</v>
      </c>
      <c r="AD22" s="149">
        <f t="shared" si="4"/>
        <v>15</v>
      </c>
      <c r="AE22" s="151"/>
      <c r="AL22" s="9"/>
      <c r="AM22" s="8"/>
      <c r="AN22" s="8"/>
      <c r="AO22" s="8"/>
    </row>
    <row r="23" spans="1:41" ht="121.5" customHeight="1" x14ac:dyDescent="0.25">
      <c r="A23" s="119" t="str">
        <f>'چك ليست آديت فرايند'!A27</f>
        <v/>
      </c>
      <c r="B23" s="7" t="str">
        <f>'چك ليست آديت فرايند'!B27</f>
        <v>لطفاً امتیاز را انتخاب نمائید</v>
      </c>
      <c r="C23" s="7" t="str">
        <f>'چك ليست آديت فرايند'!C27</f>
        <v>لطفاً امتياز را انتخاب نمائيد</v>
      </c>
      <c r="D23" s="118">
        <v>3</v>
      </c>
      <c r="E23" s="56" t="s">
        <v>281</v>
      </c>
      <c r="F23" s="2" t="s">
        <v>174</v>
      </c>
      <c r="G23" s="115" t="s">
        <v>71</v>
      </c>
      <c r="H23" s="115" t="s">
        <v>175</v>
      </c>
      <c r="I23" s="116" t="s">
        <v>159</v>
      </c>
      <c r="J23" s="119" t="str">
        <f>'چك ليست آديت فرايند'!R27</f>
        <v>Q20</v>
      </c>
      <c r="X23" s="145"/>
      <c r="Z23" s="130" t="s">
        <v>31</v>
      </c>
      <c r="AA23" s="56" t="s">
        <v>284</v>
      </c>
      <c r="AB23" s="149">
        <v>2</v>
      </c>
      <c r="AC23" s="150" t="str">
        <f>B20</f>
        <v>لطفاً امتیاز را انتخاب نمائید</v>
      </c>
      <c r="AD23" s="149">
        <f t="shared" si="4"/>
        <v>10</v>
      </c>
      <c r="AE23" s="151"/>
      <c r="AL23" s="9"/>
      <c r="AM23" s="8"/>
      <c r="AN23" s="8"/>
      <c r="AO23" s="8"/>
    </row>
    <row r="24" spans="1:41" ht="98.25" customHeight="1" x14ac:dyDescent="0.25">
      <c r="A24" s="119" t="str">
        <f>'چك ليست آديت فرايند'!A28</f>
        <v/>
      </c>
      <c r="B24" s="7" t="str">
        <f>'چك ليست آديت فرايند'!B28</f>
        <v>لطفاً امتیاز را انتخاب نمائید</v>
      </c>
      <c r="C24" s="7" t="str">
        <f>'چك ليست آديت فرايند'!C28</f>
        <v>لطفاً امتياز را انتخاب نمائيد</v>
      </c>
      <c r="D24" s="118">
        <v>1</v>
      </c>
      <c r="E24" s="56" t="s">
        <v>281</v>
      </c>
      <c r="F24" s="115" t="s">
        <v>177</v>
      </c>
      <c r="G24" s="114" t="s">
        <v>72</v>
      </c>
      <c r="H24" s="115" t="s">
        <v>178</v>
      </c>
      <c r="I24" s="116" t="s">
        <v>159</v>
      </c>
      <c r="J24" s="119" t="str">
        <f>'چك ليست آديت فرايند'!R28</f>
        <v>Q21</v>
      </c>
      <c r="X24" s="145"/>
      <c r="Z24" s="125" t="s">
        <v>32</v>
      </c>
      <c r="AA24" s="126" t="s">
        <v>283</v>
      </c>
      <c r="AB24" s="149">
        <v>3</v>
      </c>
      <c r="AC24" s="150" t="str">
        <f>B21</f>
        <v>لطفاً امتیاز را انتخاب نمائید</v>
      </c>
      <c r="AD24" s="149">
        <f t="shared" si="4"/>
        <v>15</v>
      </c>
      <c r="AE24" s="151"/>
      <c r="AL24" s="9"/>
      <c r="AM24" s="8"/>
      <c r="AN24" s="8"/>
      <c r="AO24" s="8"/>
    </row>
    <row r="25" spans="1:41" ht="155.25" customHeight="1" x14ac:dyDescent="0.25">
      <c r="A25" s="119" t="str">
        <f>'چك ليست آديت فرايند'!A29</f>
        <v/>
      </c>
      <c r="B25" s="7" t="str">
        <f>'چك ليست آديت فرايند'!B29</f>
        <v>لطفاً امتیاز را انتخاب نمائید</v>
      </c>
      <c r="C25" s="7" t="str">
        <f>'چك ليست آديت فرايند'!C29</f>
        <v>لطفاً امتياز را انتخاب نمائيد</v>
      </c>
      <c r="D25" s="118">
        <v>2</v>
      </c>
      <c r="E25" s="56" t="s">
        <v>281</v>
      </c>
      <c r="F25" s="115" t="s">
        <v>179</v>
      </c>
      <c r="G25" s="115" t="s">
        <v>73</v>
      </c>
      <c r="H25" s="115" t="s">
        <v>180</v>
      </c>
      <c r="I25" s="116" t="s">
        <v>181</v>
      </c>
      <c r="J25" s="119" t="str">
        <f>'چك ليست آديت فرايند'!R29</f>
        <v>Q22</v>
      </c>
      <c r="X25" s="145"/>
      <c r="Z25" s="130" t="s">
        <v>33</v>
      </c>
      <c r="AA25" s="56" t="s">
        <v>281</v>
      </c>
      <c r="AB25" s="149">
        <v>3</v>
      </c>
      <c r="AC25" s="150" t="str">
        <f t="shared" ref="AC25:AC31" si="6">B23</f>
        <v>لطفاً امتیاز را انتخاب نمائید</v>
      </c>
      <c r="AD25" s="149">
        <f t="shared" si="4"/>
        <v>15</v>
      </c>
      <c r="AE25" s="151"/>
      <c r="AL25" s="9"/>
      <c r="AM25" s="8"/>
      <c r="AN25" s="8"/>
      <c r="AO25" s="8"/>
    </row>
    <row r="26" spans="1:41" ht="195" customHeight="1" x14ac:dyDescent="0.25">
      <c r="A26" s="119" t="str">
        <f>'چك ليست آديت فرايند'!A30</f>
        <v/>
      </c>
      <c r="B26" s="7" t="str">
        <f>'چك ليست آديت فرايند'!B30</f>
        <v>لطفاً امتیاز را انتخاب نمائید</v>
      </c>
      <c r="C26" s="7" t="str">
        <f>'چك ليست آديت فرايند'!C30</f>
        <v>لطفاً امتياز را انتخاب نمائيد</v>
      </c>
      <c r="D26" s="118">
        <v>4</v>
      </c>
      <c r="E26" s="56" t="s">
        <v>282</v>
      </c>
      <c r="F26" s="115" t="s">
        <v>183</v>
      </c>
      <c r="G26" s="115" t="s">
        <v>74</v>
      </c>
      <c r="H26" s="115" t="s">
        <v>184</v>
      </c>
      <c r="I26" s="116" t="s">
        <v>181</v>
      </c>
      <c r="J26" s="119" t="str">
        <f>'چك ليست آديت فرايند'!R30</f>
        <v>Q23</v>
      </c>
      <c r="X26" s="145"/>
      <c r="Z26" s="130" t="s">
        <v>34</v>
      </c>
      <c r="AA26" s="56" t="s">
        <v>281</v>
      </c>
      <c r="AB26" s="149">
        <v>1</v>
      </c>
      <c r="AC26" s="150" t="str">
        <f t="shared" si="6"/>
        <v>لطفاً امتیاز را انتخاب نمائید</v>
      </c>
      <c r="AD26" s="149">
        <f t="shared" si="4"/>
        <v>5</v>
      </c>
      <c r="AE26" s="151"/>
      <c r="AL26" s="9"/>
      <c r="AM26" s="8"/>
      <c r="AN26" s="8"/>
      <c r="AO26" s="8"/>
    </row>
    <row r="27" spans="1:41" ht="71.25" x14ac:dyDescent="0.25">
      <c r="A27" s="119" t="str">
        <f>'چك ليست آديت فرايند'!A31</f>
        <v/>
      </c>
      <c r="B27" s="7" t="str">
        <f>'چك ليست آديت فرايند'!B31</f>
        <v>لطفاً امتیاز را انتخاب نمائید</v>
      </c>
      <c r="C27" s="7" t="str">
        <f>'چك ليست آديت فرايند'!C31</f>
        <v>لطفاً امتياز را انتخاب نمائيد</v>
      </c>
      <c r="D27" s="118">
        <v>4</v>
      </c>
      <c r="E27" s="56" t="s">
        <v>283</v>
      </c>
      <c r="F27" s="2" t="s">
        <v>187</v>
      </c>
      <c r="G27" s="115" t="s">
        <v>75</v>
      </c>
      <c r="H27" s="115" t="s">
        <v>314</v>
      </c>
      <c r="I27" s="117" t="s">
        <v>181</v>
      </c>
      <c r="J27" s="119" t="str">
        <f>'چك ليست آديت فرايند'!R31</f>
        <v>Q24</v>
      </c>
      <c r="X27" s="145"/>
      <c r="Z27" s="68" t="s">
        <v>35</v>
      </c>
      <c r="AA27" s="56" t="s">
        <v>281</v>
      </c>
      <c r="AB27" s="149">
        <v>2</v>
      </c>
      <c r="AC27" s="150" t="str">
        <f t="shared" si="6"/>
        <v>لطفاً امتیاز را انتخاب نمائید</v>
      </c>
      <c r="AD27" s="149">
        <f t="shared" si="4"/>
        <v>10</v>
      </c>
      <c r="AE27" s="151"/>
      <c r="AL27" s="9"/>
      <c r="AM27" s="8"/>
      <c r="AN27" s="8"/>
      <c r="AO27" s="8"/>
    </row>
    <row r="28" spans="1:41" ht="77.25" customHeight="1" x14ac:dyDescent="0.25">
      <c r="A28" s="119" t="str">
        <f>'چك ليست آديت فرايند'!A32</f>
        <v/>
      </c>
      <c r="B28" s="7" t="str">
        <f>'چك ليست آديت فرايند'!B32</f>
        <v>لطفاً امتیاز را انتخاب نمائید</v>
      </c>
      <c r="C28" s="7" t="str">
        <f>'چك ليست آديت فرايند'!C32</f>
        <v>لطفاً امتياز را انتخاب نمائيد</v>
      </c>
      <c r="D28" s="118">
        <v>2</v>
      </c>
      <c r="E28" s="56" t="s">
        <v>281</v>
      </c>
      <c r="F28" s="115" t="s">
        <v>189</v>
      </c>
      <c r="G28" s="114" t="s">
        <v>76</v>
      </c>
      <c r="H28" s="115" t="s">
        <v>190</v>
      </c>
      <c r="I28" s="116" t="s">
        <v>181</v>
      </c>
      <c r="J28" s="119" t="str">
        <f>'چك ليست آديت فرايند'!R32</f>
        <v>Q25</v>
      </c>
      <c r="X28" s="145"/>
      <c r="Z28" s="130" t="s">
        <v>36</v>
      </c>
      <c r="AA28" s="56" t="s">
        <v>282</v>
      </c>
      <c r="AB28" s="149">
        <v>4</v>
      </c>
      <c r="AC28" s="150" t="str">
        <f t="shared" si="6"/>
        <v>لطفاً امتیاز را انتخاب نمائید</v>
      </c>
      <c r="AD28" s="149">
        <f t="shared" si="4"/>
        <v>20</v>
      </c>
      <c r="AE28" s="151"/>
      <c r="AL28" s="9"/>
      <c r="AM28" s="8"/>
      <c r="AN28" s="8"/>
      <c r="AO28" s="8"/>
    </row>
    <row r="29" spans="1:41" ht="122.25" customHeight="1" x14ac:dyDescent="0.25">
      <c r="A29" s="176" t="str">
        <f>'چك ليست آديت فرايند'!A33</f>
        <v/>
      </c>
      <c r="B29" s="176" t="str">
        <f>'چك ليست آديت فرايند'!B33</f>
        <v>لطفاً امتیاز را انتخاب نمائید</v>
      </c>
      <c r="C29" s="7" t="str">
        <f>'چك ليست آديت فرايند'!C33</f>
        <v>لطفاً امتياز را انتخاب نمائيد</v>
      </c>
      <c r="D29" s="205">
        <v>3</v>
      </c>
      <c r="E29" s="213" t="s">
        <v>283</v>
      </c>
      <c r="F29" s="115" t="s">
        <v>192</v>
      </c>
      <c r="G29" s="115" t="s">
        <v>77</v>
      </c>
      <c r="H29" s="201" t="s">
        <v>193</v>
      </c>
      <c r="I29" s="203" t="s">
        <v>181</v>
      </c>
      <c r="J29" s="206" t="str">
        <f>'چك ليست آديت فرايند'!R33</f>
        <v>Q26</v>
      </c>
      <c r="X29" s="145"/>
      <c r="Z29" s="125" t="s">
        <v>37</v>
      </c>
      <c r="AA29" s="56" t="s">
        <v>283</v>
      </c>
      <c r="AB29" s="149">
        <v>4</v>
      </c>
      <c r="AC29" s="150" t="str">
        <f t="shared" si="6"/>
        <v>لطفاً امتیاز را انتخاب نمائید</v>
      </c>
      <c r="AD29" s="149">
        <f t="shared" si="4"/>
        <v>20</v>
      </c>
      <c r="AE29" s="151"/>
      <c r="AL29" s="9"/>
      <c r="AM29" s="8"/>
      <c r="AN29" s="8"/>
      <c r="AO29" s="8"/>
    </row>
    <row r="30" spans="1:41" ht="108" customHeight="1" x14ac:dyDescent="0.25">
      <c r="A30" s="217"/>
      <c r="B30" s="217"/>
      <c r="C30" s="7" t="str">
        <f>'چك ليست آديت فرايند'!C34</f>
        <v>لطفاً امتياز را انتخاب نمائيد</v>
      </c>
      <c r="D30" s="205"/>
      <c r="E30" s="218"/>
      <c r="F30" s="115" t="s">
        <v>197</v>
      </c>
      <c r="G30" s="115" t="s">
        <v>78</v>
      </c>
      <c r="H30" s="201"/>
      <c r="I30" s="203"/>
      <c r="J30" s="206"/>
      <c r="X30" s="145"/>
      <c r="Z30" s="130" t="s">
        <v>38</v>
      </c>
      <c r="AA30" s="56" t="s">
        <v>281</v>
      </c>
      <c r="AB30" s="149">
        <v>2</v>
      </c>
      <c r="AC30" s="150" t="str">
        <f t="shared" si="6"/>
        <v>لطفاً امتیاز را انتخاب نمائید</v>
      </c>
      <c r="AD30" s="149">
        <f t="shared" si="4"/>
        <v>10</v>
      </c>
      <c r="AE30" s="151"/>
      <c r="AL30" s="9"/>
      <c r="AM30" s="8"/>
      <c r="AN30" s="8"/>
      <c r="AO30" s="8"/>
    </row>
    <row r="31" spans="1:41" ht="111.75" customHeight="1" x14ac:dyDescent="0.25">
      <c r="A31" s="177"/>
      <c r="B31" s="177"/>
      <c r="C31" s="7" t="str">
        <f>'چك ليست آديت فرايند'!C35</f>
        <v>لطفاً امتياز را انتخاب نمائيد</v>
      </c>
      <c r="D31" s="205"/>
      <c r="E31" s="214"/>
      <c r="F31" s="115" t="s">
        <v>199</v>
      </c>
      <c r="G31" s="115" t="s">
        <v>79</v>
      </c>
      <c r="H31" s="201"/>
      <c r="I31" s="203"/>
      <c r="J31" s="206"/>
      <c r="X31" s="145"/>
      <c r="Z31" s="130" t="s">
        <v>39</v>
      </c>
      <c r="AA31" s="126" t="s">
        <v>283</v>
      </c>
      <c r="AB31" s="149">
        <v>3</v>
      </c>
      <c r="AC31" s="150" t="str">
        <f t="shared" si="6"/>
        <v>لطفاً امتیاز را انتخاب نمائید</v>
      </c>
      <c r="AD31" s="149">
        <f t="shared" si="4"/>
        <v>15</v>
      </c>
      <c r="AE31" s="151"/>
      <c r="AL31" s="9"/>
      <c r="AM31" s="8"/>
      <c r="AN31" s="8"/>
      <c r="AO31" s="8"/>
    </row>
    <row r="32" spans="1:41" ht="105" customHeight="1" x14ac:dyDescent="0.25">
      <c r="A32" s="176" t="str">
        <f>'چك ليست آديت فرايند'!A36</f>
        <v/>
      </c>
      <c r="B32" s="176" t="str">
        <f>'چك ليست آديت فرايند'!B36</f>
        <v>لطفاً امتیاز را انتخاب نمائید</v>
      </c>
      <c r="C32" s="7" t="str">
        <f>'چك ليست آديت فرايند'!C36</f>
        <v>لطفاً امتياز را انتخاب نمائيد</v>
      </c>
      <c r="D32" s="205">
        <v>3</v>
      </c>
      <c r="E32" s="213" t="s">
        <v>283</v>
      </c>
      <c r="F32" s="115" t="s">
        <v>12</v>
      </c>
      <c r="G32" s="114" t="s">
        <v>80</v>
      </c>
      <c r="H32" s="201" t="s">
        <v>15</v>
      </c>
      <c r="I32" s="204" t="s">
        <v>201</v>
      </c>
      <c r="J32" s="205" t="str">
        <f>'چك ليست آديت فرايند'!R36</f>
        <v>Q27</v>
      </c>
      <c r="X32" s="145"/>
      <c r="Z32" s="68" t="s">
        <v>40</v>
      </c>
      <c r="AA32" s="126" t="s">
        <v>283</v>
      </c>
      <c r="AB32" s="149">
        <v>3</v>
      </c>
      <c r="AC32" s="150" t="str">
        <f>B32</f>
        <v>لطفاً امتیاز را انتخاب نمائید</v>
      </c>
      <c r="AD32" s="149">
        <f t="shared" si="4"/>
        <v>15</v>
      </c>
      <c r="AE32" s="151"/>
      <c r="AL32" s="9"/>
      <c r="AM32" s="8"/>
      <c r="AN32" s="8"/>
      <c r="AO32" s="8"/>
    </row>
    <row r="33" spans="1:41" ht="61.5" customHeight="1" x14ac:dyDescent="0.25">
      <c r="A33" s="217"/>
      <c r="B33" s="217"/>
      <c r="C33" s="7" t="str">
        <f>'چك ليست آديت فرايند'!C37</f>
        <v>لطفاً امتياز را انتخاب نمائيد</v>
      </c>
      <c r="D33" s="205"/>
      <c r="E33" s="218"/>
      <c r="F33" s="115" t="s">
        <v>361</v>
      </c>
      <c r="G33" s="115" t="s">
        <v>81</v>
      </c>
      <c r="H33" s="201"/>
      <c r="I33" s="204"/>
      <c r="J33" s="205"/>
      <c r="X33" s="145"/>
      <c r="Z33" s="130" t="s">
        <v>41</v>
      </c>
      <c r="AA33" s="126" t="s">
        <v>283</v>
      </c>
      <c r="AB33" s="149">
        <v>3</v>
      </c>
      <c r="AC33" s="150" t="str">
        <f>B35</f>
        <v>لطفاً امتیاز را انتخاب نمائید</v>
      </c>
      <c r="AD33" s="149">
        <f t="shared" si="4"/>
        <v>15</v>
      </c>
      <c r="AE33" s="151"/>
      <c r="AL33" s="9"/>
      <c r="AM33" s="8"/>
      <c r="AN33" s="8"/>
      <c r="AO33" s="8"/>
    </row>
    <row r="34" spans="1:41" ht="61.5" customHeight="1" x14ac:dyDescent="0.25">
      <c r="A34" s="177"/>
      <c r="B34" s="177"/>
      <c r="C34" s="7" t="str">
        <f>'چك ليست آديت فرايند'!C38</f>
        <v>لطفاً امتياز را انتخاب نمائيد</v>
      </c>
      <c r="D34" s="205"/>
      <c r="E34" s="214"/>
      <c r="F34" s="115" t="s">
        <v>11</v>
      </c>
      <c r="G34" s="115" t="s">
        <v>82</v>
      </c>
      <c r="H34" s="201"/>
      <c r="I34" s="204"/>
      <c r="J34" s="205"/>
      <c r="X34" s="145"/>
      <c r="Z34" s="125" t="s">
        <v>42</v>
      </c>
      <c r="AA34" s="56" t="s">
        <v>281</v>
      </c>
      <c r="AB34" s="149">
        <v>2</v>
      </c>
      <c r="AC34" s="150" t="str">
        <f>B37</f>
        <v>لطفاً امتیاز را انتخاب نمائید</v>
      </c>
      <c r="AD34" s="149">
        <f t="shared" si="4"/>
        <v>10</v>
      </c>
      <c r="AE34" s="151"/>
      <c r="AL34" s="9"/>
      <c r="AM34" s="8"/>
      <c r="AN34" s="8"/>
      <c r="AO34" s="8"/>
    </row>
    <row r="35" spans="1:41" ht="85.5" customHeight="1" x14ac:dyDescent="0.25">
      <c r="A35" s="207" t="str">
        <f>'چك ليست آديت فرايند'!A39</f>
        <v/>
      </c>
      <c r="B35" s="176" t="str">
        <f>'چك ليست آديت فرايند'!B39</f>
        <v>لطفاً امتیاز را انتخاب نمائید</v>
      </c>
      <c r="C35" s="7" t="str">
        <f>'چك ليست آديت فرايند'!C39</f>
        <v>لطفاً امتياز را انتخاب نمائيد</v>
      </c>
      <c r="D35" s="170">
        <v>3</v>
      </c>
      <c r="E35" s="213" t="s">
        <v>283</v>
      </c>
      <c r="F35" s="115" t="s">
        <v>4</v>
      </c>
      <c r="G35" s="115" t="s">
        <v>83</v>
      </c>
      <c r="H35" s="312" t="s">
        <v>16</v>
      </c>
      <c r="I35" s="168" t="s">
        <v>5</v>
      </c>
      <c r="J35" s="170" t="str">
        <f>'چك ليست آديت فرايند'!R39</f>
        <v>Q28</v>
      </c>
      <c r="X35" s="145"/>
      <c r="Z35" s="130" t="s">
        <v>43</v>
      </c>
      <c r="AA35" s="131" t="s">
        <v>411</v>
      </c>
      <c r="AB35" s="149">
        <v>2</v>
      </c>
      <c r="AC35" s="150" t="str">
        <f>B38</f>
        <v>لطفاً امتیاز را انتخاب نمائید</v>
      </c>
      <c r="AD35" s="149">
        <f t="shared" si="4"/>
        <v>10</v>
      </c>
      <c r="AE35" s="151"/>
      <c r="AL35" s="9"/>
      <c r="AM35" s="8"/>
      <c r="AN35" s="8"/>
      <c r="AO35" s="8"/>
    </row>
    <row r="36" spans="1:41" ht="71.25" x14ac:dyDescent="0.25">
      <c r="A36" s="208"/>
      <c r="B36" s="177"/>
      <c r="C36" s="7" t="str">
        <f>'چك ليست آديت فرايند'!C40</f>
        <v>لطفاً امتياز را انتخاب نمائيد</v>
      </c>
      <c r="D36" s="171"/>
      <c r="E36" s="214"/>
      <c r="F36" s="115" t="s">
        <v>10</v>
      </c>
      <c r="G36" s="114" t="s">
        <v>84</v>
      </c>
      <c r="H36" s="313"/>
      <c r="I36" s="169"/>
      <c r="J36" s="171"/>
      <c r="X36" s="145"/>
      <c r="Z36" s="130" t="s">
        <v>44</v>
      </c>
      <c r="AA36" s="126" t="s">
        <v>282</v>
      </c>
      <c r="AB36" s="149">
        <v>3</v>
      </c>
      <c r="AC36" s="150" t="str">
        <f>B40</f>
        <v>لطفاً امتیاز را انتخاب نمائید</v>
      </c>
      <c r="AD36" s="149">
        <f t="shared" si="4"/>
        <v>15</v>
      </c>
      <c r="AE36" s="151"/>
      <c r="AN36" s="8"/>
      <c r="AO36" s="8"/>
    </row>
    <row r="37" spans="1:41" ht="71.25" x14ac:dyDescent="0.25">
      <c r="A37" s="119" t="str">
        <f>'چك ليست آديت فرايند'!A41</f>
        <v/>
      </c>
      <c r="B37" s="7" t="str">
        <f>'چك ليست آديت فرايند'!B41</f>
        <v>لطفاً امتیاز را انتخاب نمائید</v>
      </c>
      <c r="C37" s="7" t="str">
        <f>'چك ليست آديت فرايند'!C41</f>
        <v>لطفاً امتياز را انتخاب نمائيد</v>
      </c>
      <c r="D37" s="115">
        <v>2</v>
      </c>
      <c r="E37" s="56" t="s">
        <v>281</v>
      </c>
      <c r="F37" s="115"/>
      <c r="G37" s="115" t="s">
        <v>85</v>
      </c>
      <c r="H37" s="115" t="s">
        <v>373</v>
      </c>
      <c r="I37" s="78" t="s">
        <v>5</v>
      </c>
      <c r="J37" s="118" t="str">
        <f>'چك ليست آديت فرايند'!R41</f>
        <v>Q29</v>
      </c>
      <c r="X37" s="145"/>
      <c r="Z37" s="68" t="s">
        <v>45</v>
      </c>
      <c r="AA37" s="56" t="s">
        <v>282</v>
      </c>
      <c r="AB37" s="149">
        <v>2</v>
      </c>
      <c r="AC37" s="150" t="str">
        <f>B42</f>
        <v>لطفاً امتیاز را انتخاب نمائید</v>
      </c>
      <c r="AD37" s="149">
        <f t="shared" si="4"/>
        <v>10</v>
      </c>
      <c r="AE37" s="151"/>
      <c r="AN37" s="8"/>
      <c r="AO37" s="8"/>
    </row>
    <row r="38" spans="1:41" ht="15" customHeight="1" x14ac:dyDescent="0.25">
      <c r="A38" s="207" t="str">
        <f>'چك ليست آديت فرايند'!A42</f>
        <v/>
      </c>
      <c r="B38" s="176" t="str">
        <f>'چك ليست آديت فرايند'!B42</f>
        <v>لطفاً امتیاز را انتخاب نمائید</v>
      </c>
      <c r="C38" s="7" t="str">
        <f>'چك ليست آديت فرايند'!C42</f>
        <v>لطفاً امتياز را انتخاب نمائيد</v>
      </c>
      <c r="D38" s="166">
        <v>2</v>
      </c>
      <c r="E38" s="174" t="s">
        <v>411</v>
      </c>
      <c r="F38" s="166" t="s">
        <v>412</v>
      </c>
      <c r="G38" s="166"/>
      <c r="H38" s="166" t="s">
        <v>404</v>
      </c>
      <c r="I38" s="168" t="s">
        <v>403</v>
      </c>
      <c r="J38" s="170" t="str">
        <f>'چك ليست آديت فرايند'!R42</f>
        <v>Q36</v>
      </c>
      <c r="X38" s="145"/>
      <c r="Z38" s="130" t="s">
        <v>46</v>
      </c>
      <c r="AA38" s="126" t="s">
        <v>283</v>
      </c>
      <c r="AB38" s="149">
        <v>2</v>
      </c>
      <c r="AC38" s="150" t="str">
        <f>B43</f>
        <v>لطفاً امتیاز را انتخاب نمائید</v>
      </c>
      <c r="AD38" s="149">
        <f t="shared" si="4"/>
        <v>10</v>
      </c>
      <c r="AE38" s="151"/>
      <c r="AN38" s="8"/>
      <c r="AO38" s="8"/>
    </row>
    <row r="39" spans="1:41" ht="63" customHeight="1" x14ac:dyDescent="0.25">
      <c r="A39" s="208"/>
      <c r="B39" s="177"/>
      <c r="C39" s="7" t="str">
        <f>'چك ليست آديت فرايند'!C43</f>
        <v>لطفاً امتياز را انتخاب نمائيد</v>
      </c>
      <c r="D39" s="167"/>
      <c r="E39" s="175"/>
      <c r="F39" s="167"/>
      <c r="G39" s="167"/>
      <c r="H39" s="167"/>
      <c r="I39" s="169"/>
      <c r="J39" s="171"/>
      <c r="X39" s="145"/>
      <c r="Z39" s="125" t="s">
        <v>47</v>
      </c>
      <c r="AA39" s="56" t="s">
        <v>283</v>
      </c>
      <c r="AB39" s="149">
        <v>1</v>
      </c>
      <c r="AC39" s="150" t="str">
        <f>B46</f>
        <v>لطفاً امتیاز را انتخاب نمائید</v>
      </c>
      <c r="AD39" s="149">
        <f t="shared" si="4"/>
        <v>5</v>
      </c>
      <c r="AE39" s="151"/>
      <c r="AN39" s="8"/>
      <c r="AO39" s="8"/>
    </row>
    <row r="40" spans="1:41" ht="128.25" customHeight="1" x14ac:dyDescent="0.25">
      <c r="A40" s="207" t="str">
        <f>'چك ليست آديت فرايند'!A44</f>
        <v/>
      </c>
      <c r="B40" s="176" t="str">
        <f>'چك ليست آديت فرايند'!B44</f>
        <v>لطفاً امتیاز را انتخاب نمائید</v>
      </c>
      <c r="C40" s="7" t="str">
        <f>'چك ليست آديت فرايند'!C44</f>
        <v>لطفاً امتياز را انتخاب نمائيد</v>
      </c>
      <c r="D40" s="166">
        <v>3</v>
      </c>
      <c r="E40" s="213" t="s">
        <v>282</v>
      </c>
      <c r="F40" s="310" t="s">
        <v>418</v>
      </c>
      <c r="G40" s="166"/>
      <c r="H40" s="166" t="s">
        <v>415</v>
      </c>
      <c r="I40" s="168" t="s">
        <v>403</v>
      </c>
      <c r="J40" s="170" t="str">
        <f>'چك ليست آديت فرايند'!R44</f>
        <v>Q37</v>
      </c>
      <c r="X40" s="145"/>
      <c r="Z40" s="130" t="s">
        <v>48</v>
      </c>
      <c r="AA40" s="56" t="s">
        <v>282</v>
      </c>
      <c r="AB40" s="149">
        <v>5</v>
      </c>
      <c r="AC40" s="150" t="str">
        <f>B47</f>
        <v>لطفاً امتیاز را انتخاب نمائید</v>
      </c>
      <c r="AD40" s="149">
        <f t="shared" si="4"/>
        <v>25</v>
      </c>
      <c r="AE40" s="151"/>
      <c r="AN40" s="8"/>
      <c r="AO40" s="8"/>
    </row>
    <row r="41" spans="1:41" ht="87" customHeight="1" x14ac:dyDescent="0.25">
      <c r="A41" s="208"/>
      <c r="B41" s="177"/>
      <c r="C41" s="7" t="str">
        <f>'چك ليست آديت فرايند'!C45</f>
        <v>لطفاً امتياز را انتخاب نمائيد</v>
      </c>
      <c r="D41" s="167"/>
      <c r="E41" s="214"/>
      <c r="F41" s="311"/>
      <c r="G41" s="167"/>
      <c r="H41" s="167"/>
      <c r="I41" s="169"/>
      <c r="J41" s="171"/>
      <c r="X41" s="145"/>
      <c r="Z41" s="68" t="s">
        <v>49</v>
      </c>
      <c r="AA41" s="56" t="s">
        <v>282</v>
      </c>
      <c r="AB41" s="152">
        <v>5</v>
      </c>
      <c r="AC41" s="150" t="str">
        <f>B48</f>
        <v>لطفاً امتیاز را انتخاب نمائید</v>
      </c>
      <c r="AD41" s="149">
        <f t="shared" si="4"/>
        <v>25</v>
      </c>
      <c r="AE41" s="151"/>
      <c r="AN41" s="8"/>
      <c r="AO41" s="8"/>
    </row>
    <row r="42" spans="1:41" ht="71.25" x14ac:dyDescent="0.25">
      <c r="A42" s="119" t="str">
        <f>'چك ليست آديت فرايند'!A46</f>
        <v/>
      </c>
      <c r="B42" s="7" t="str">
        <f>'چك ليست آديت فرايند'!B46</f>
        <v>لطفاً امتیاز را انتخاب نمائید</v>
      </c>
      <c r="C42" s="7" t="str">
        <f>'چك ليست آديت فرايند'!C46</f>
        <v>لطفاً امتياز را انتخاب نمائيد</v>
      </c>
      <c r="D42" s="115">
        <v>2</v>
      </c>
      <c r="E42" s="56" t="s">
        <v>282</v>
      </c>
      <c r="F42" s="115"/>
      <c r="G42" s="115" t="s">
        <v>86</v>
      </c>
      <c r="H42" s="115" t="s">
        <v>204</v>
      </c>
      <c r="I42" s="117" t="s">
        <v>205</v>
      </c>
      <c r="J42" s="118" t="str">
        <f>'چك ليست آديت فرايند'!R46</f>
        <v>Q30</v>
      </c>
      <c r="X42" s="145"/>
      <c r="Z42" s="130" t="s">
        <v>50</v>
      </c>
      <c r="AA42" s="56" t="s">
        <v>282</v>
      </c>
      <c r="AB42" s="152">
        <v>3</v>
      </c>
      <c r="AC42" s="150" t="str">
        <f>B49</f>
        <v>لطفاً امتیاز را انتخاب نمائید</v>
      </c>
      <c r="AD42" s="149">
        <f t="shared" si="4"/>
        <v>15</v>
      </c>
      <c r="AE42" s="151"/>
      <c r="AN42" s="8"/>
      <c r="AO42" s="8"/>
    </row>
    <row r="43" spans="1:41" ht="53.25" customHeight="1" x14ac:dyDescent="0.25">
      <c r="A43" s="176" t="str">
        <f>'چك ليست آديت فرايند'!A47</f>
        <v/>
      </c>
      <c r="B43" s="176" t="str">
        <f>'چك ليست آديت فرايند'!B47</f>
        <v>لطفاً امتیاز را انتخاب نمائید</v>
      </c>
      <c r="C43" s="7" t="str">
        <f>'چك ليست آديت فرايند'!C47</f>
        <v>لطفاً امتياز را انتخاب نمائيد</v>
      </c>
      <c r="D43" s="201">
        <v>2</v>
      </c>
      <c r="E43" s="213" t="s">
        <v>283</v>
      </c>
      <c r="F43" s="2" t="s">
        <v>208</v>
      </c>
      <c r="G43" s="115" t="s">
        <v>87</v>
      </c>
      <c r="H43" s="201" t="s">
        <v>209</v>
      </c>
      <c r="I43" s="204" t="s">
        <v>205</v>
      </c>
      <c r="J43" s="205" t="str">
        <f>'چك ليست آديت فرايند'!R47</f>
        <v>Q31</v>
      </c>
      <c r="X43" s="145"/>
      <c r="AN43" s="8"/>
      <c r="AO43" s="8"/>
    </row>
    <row r="44" spans="1:41" ht="76.5" customHeight="1" x14ac:dyDescent="0.25">
      <c r="A44" s="217"/>
      <c r="B44" s="217"/>
      <c r="C44" s="7" t="str">
        <f>'چك ليست آديت فرايند'!C48</f>
        <v>لطفاً امتياز را انتخاب نمائيد</v>
      </c>
      <c r="D44" s="201"/>
      <c r="E44" s="218"/>
      <c r="F44" s="115" t="s">
        <v>211</v>
      </c>
      <c r="G44" s="114" t="s">
        <v>88</v>
      </c>
      <c r="H44" s="201"/>
      <c r="I44" s="204"/>
      <c r="J44" s="205"/>
      <c r="X44" s="145"/>
      <c r="Z44" s="132" t="s">
        <v>433</v>
      </c>
      <c r="AN44" s="8"/>
      <c r="AO44" s="8"/>
    </row>
    <row r="45" spans="1:41" ht="89.25" customHeight="1" x14ac:dyDescent="0.25">
      <c r="A45" s="177"/>
      <c r="B45" s="177"/>
      <c r="C45" s="7" t="str">
        <f>'چك ليست آديت فرايند'!C49</f>
        <v>لطفاً امتياز را انتخاب نمائيد</v>
      </c>
      <c r="D45" s="201"/>
      <c r="E45" s="214"/>
      <c r="F45" s="115" t="s">
        <v>157</v>
      </c>
      <c r="G45" s="115" t="s">
        <v>89</v>
      </c>
      <c r="H45" s="201"/>
      <c r="I45" s="204"/>
      <c r="J45" s="205"/>
      <c r="X45" s="145"/>
      <c r="AN45" s="8"/>
      <c r="AO45" s="8"/>
    </row>
    <row r="46" spans="1:41" ht="46.5" customHeight="1" x14ac:dyDescent="0.25">
      <c r="A46" s="119" t="str">
        <f>'چك ليست آديت فرايند'!A50</f>
        <v/>
      </c>
      <c r="B46" s="7" t="str">
        <f>'چك ليست آديت فرايند'!B50</f>
        <v>لطفاً امتیاز را انتخاب نمائید</v>
      </c>
      <c r="C46" s="7" t="str">
        <f>'چك ليست آديت فرايند'!C50</f>
        <v>لطفاً امتياز را انتخاب نمائيد</v>
      </c>
      <c r="D46" s="115">
        <v>1</v>
      </c>
      <c r="E46" s="56" t="s">
        <v>283</v>
      </c>
      <c r="F46" s="115" t="s">
        <v>368</v>
      </c>
      <c r="G46" s="115" t="s">
        <v>90</v>
      </c>
      <c r="H46" s="115" t="s">
        <v>369</v>
      </c>
      <c r="I46" s="78" t="s">
        <v>205</v>
      </c>
      <c r="J46" s="118" t="str">
        <f>'چك ليست آديت فرايند'!R50</f>
        <v>Q32</v>
      </c>
      <c r="X46" s="145"/>
      <c r="AN46" s="8"/>
      <c r="AO46" s="8"/>
    </row>
    <row r="47" spans="1:41" ht="110.25" customHeight="1" x14ac:dyDescent="0.25">
      <c r="A47" s="119" t="str">
        <f>'چك ليست آديت فرايند'!A51</f>
        <v/>
      </c>
      <c r="B47" s="7" t="str">
        <f>'چك ليست آديت فرايند'!B51</f>
        <v>لطفاً امتیاز را انتخاب نمائید</v>
      </c>
      <c r="C47" s="7" t="str">
        <f>'چك ليست آديت فرايند'!C51</f>
        <v>لطفاً امتياز را انتخاب نمائيد</v>
      </c>
      <c r="D47" s="115">
        <v>5</v>
      </c>
      <c r="E47" s="56" t="s">
        <v>282</v>
      </c>
      <c r="F47" s="115" t="s">
        <v>427</v>
      </c>
      <c r="G47" s="115" t="s">
        <v>91</v>
      </c>
      <c r="H47" s="115" t="s">
        <v>308</v>
      </c>
      <c r="I47" s="117" t="s">
        <v>214</v>
      </c>
      <c r="J47" s="118" t="str">
        <f>'چك ليست آديت فرايند'!R51</f>
        <v>Q33</v>
      </c>
      <c r="X47" s="145"/>
      <c r="AG47" s="105"/>
      <c r="AH47" s="145"/>
      <c r="AI47" s="145"/>
      <c r="AJ47" s="105"/>
      <c r="AK47" s="146"/>
      <c r="AL47" s="147"/>
      <c r="AM47" s="105"/>
      <c r="AN47" s="8"/>
      <c r="AO47" s="8"/>
    </row>
    <row r="48" spans="1:41" ht="89.25" customHeight="1" x14ac:dyDescent="0.25">
      <c r="A48" s="119" t="str">
        <f>'چك ليست آديت فرايند'!A52</f>
        <v/>
      </c>
      <c r="B48" s="7" t="str">
        <f>'چك ليست آديت فرايند'!B52</f>
        <v>لطفاً امتیاز را انتخاب نمائید</v>
      </c>
      <c r="C48" s="7" t="str">
        <f>'چك ليست آديت فرايند'!C52</f>
        <v>لطفاً امتياز را انتخاب نمائيد</v>
      </c>
      <c r="D48" s="115">
        <v>5</v>
      </c>
      <c r="E48" s="56" t="s">
        <v>282</v>
      </c>
      <c r="F48" s="115" t="s">
        <v>217</v>
      </c>
      <c r="G48" s="114" t="s">
        <v>92</v>
      </c>
      <c r="H48" s="114" t="s">
        <v>218</v>
      </c>
      <c r="I48" s="79" t="s">
        <v>214</v>
      </c>
      <c r="J48" s="118" t="str">
        <f>'چك ليست آديت فرايند'!R52</f>
        <v>Q34</v>
      </c>
      <c r="X48" s="145"/>
      <c r="AG48" s="105"/>
      <c r="AH48" s="145"/>
      <c r="AI48" s="145"/>
      <c r="AJ48" s="105"/>
      <c r="AK48" s="147"/>
      <c r="AL48" s="147"/>
      <c r="AM48" s="105"/>
      <c r="AN48" s="8"/>
      <c r="AO48" s="8"/>
    </row>
    <row r="49" spans="1:41" ht="81.75" customHeight="1" x14ac:dyDescent="0.25">
      <c r="A49" s="119" t="str">
        <f>'چك ليست آديت فرايند'!A53</f>
        <v/>
      </c>
      <c r="B49" s="7" t="str">
        <f>'چك ليست آديت فرايند'!B53</f>
        <v>لطفاً امتیاز را انتخاب نمائید</v>
      </c>
      <c r="C49" s="7" t="str">
        <f>'چك ليست آديت فرايند'!C53</f>
        <v>لطفاً امتياز را انتخاب نمائيد</v>
      </c>
      <c r="D49" s="115">
        <v>3</v>
      </c>
      <c r="E49" s="56" t="s">
        <v>282</v>
      </c>
      <c r="F49" s="115" t="s">
        <v>221</v>
      </c>
      <c r="G49" s="115" t="s">
        <v>93</v>
      </c>
      <c r="H49" s="115" t="s">
        <v>326</v>
      </c>
      <c r="I49" s="117" t="s">
        <v>214</v>
      </c>
      <c r="J49" s="118" t="str">
        <f>'چك ليست آديت فرايند'!R53</f>
        <v>Q35</v>
      </c>
      <c r="X49" s="145"/>
      <c r="AG49" s="105"/>
      <c r="AH49" s="132"/>
      <c r="AI49" s="148"/>
      <c r="AJ49" s="105"/>
      <c r="AK49" s="147"/>
      <c r="AL49" s="147"/>
      <c r="AM49" s="105"/>
      <c r="AN49" s="8"/>
      <c r="AO49" s="8"/>
    </row>
    <row r="50" spans="1:41" ht="185.25" hidden="1" customHeight="1" x14ac:dyDescent="0.25">
      <c r="A50" s="10"/>
      <c r="B50" s="11"/>
      <c r="D50" s="14"/>
      <c r="E50" s="63"/>
      <c r="F50" s="14"/>
      <c r="G50" s="14"/>
      <c r="H50" s="80"/>
      <c r="I50" s="80"/>
      <c r="J50" s="80"/>
      <c r="X50" s="145"/>
      <c r="AH50" s="124" t="s">
        <v>47</v>
      </c>
      <c r="AI50" s="127" t="s">
        <v>283</v>
      </c>
      <c r="AJ50">
        <f t="shared" ref="AJ50" si="7">D49</f>
        <v>3</v>
      </c>
      <c r="AL50" s="57" t="str">
        <f t="shared" ref="AL50" si="8">I49</f>
        <v>تجزیه و تحلیل اقلام برگشتی</v>
      </c>
      <c r="AM50" t="str">
        <f t="shared" ref="AM50" si="9">J49</f>
        <v>Q35</v>
      </c>
    </row>
    <row r="51" spans="1:41" ht="28.5" hidden="1" customHeight="1" x14ac:dyDescent="0.25">
      <c r="A51" s="10"/>
      <c r="B51" s="12"/>
      <c r="D51" s="14"/>
      <c r="E51" s="63"/>
      <c r="F51" s="14"/>
      <c r="G51" s="14"/>
      <c r="H51" s="80"/>
      <c r="I51" s="80"/>
      <c r="J51" s="80"/>
      <c r="X51" s="145"/>
      <c r="AH51" s="123" t="s">
        <v>48</v>
      </c>
      <c r="AI51" s="56" t="s">
        <v>282</v>
      </c>
    </row>
    <row r="52" spans="1:41" x14ac:dyDescent="0.25">
      <c r="J52" s="122"/>
      <c r="X52" s="145"/>
    </row>
    <row r="53" spans="1:41" x14ac:dyDescent="0.25">
      <c r="X53" s="145"/>
    </row>
    <row r="54" spans="1:41" x14ac:dyDescent="0.25">
      <c r="X54" s="145"/>
    </row>
    <row r="55" spans="1:41" x14ac:dyDescent="0.25">
      <c r="X55" s="145"/>
    </row>
    <row r="56" spans="1:41" x14ac:dyDescent="0.25">
      <c r="X56" s="145"/>
    </row>
    <row r="57" spans="1:41" x14ac:dyDescent="0.25">
      <c r="X57" s="145"/>
    </row>
    <row r="58" spans="1:41" x14ac:dyDescent="0.25">
      <c r="X58" s="145"/>
    </row>
  </sheetData>
  <sheetProtection password="CC39" sheet="1" objects="1" scenarios="1" selectLockedCells="1"/>
  <autoFilter ref="Z8:AE42"/>
  <mergeCells count="81">
    <mergeCell ref="J2:J3"/>
    <mergeCell ref="A12:A13"/>
    <mergeCell ref="B12:B13"/>
    <mergeCell ref="D12:D13"/>
    <mergeCell ref="E12:E13"/>
    <mergeCell ref="H12:H13"/>
    <mergeCell ref="I12:I13"/>
    <mergeCell ref="J12:J13"/>
    <mergeCell ref="A2:A3"/>
    <mergeCell ref="B2:B3"/>
    <mergeCell ref="D2:D3"/>
    <mergeCell ref="E2:E3"/>
    <mergeCell ref="H2:H3"/>
    <mergeCell ref="I2:I3"/>
    <mergeCell ref="J16:J17"/>
    <mergeCell ref="A18:A19"/>
    <mergeCell ref="B18:B19"/>
    <mergeCell ref="D18:D19"/>
    <mergeCell ref="E18:E19"/>
    <mergeCell ref="H18:H19"/>
    <mergeCell ref="I18:I19"/>
    <mergeCell ref="J18:J19"/>
    <mergeCell ref="A16:A17"/>
    <mergeCell ref="B16:B17"/>
    <mergeCell ref="D16:D17"/>
    <mergeCell ref="E16:E17"/>
    <mergeCell ref="H16:H17"/>
    <mergeCell ref="I16:I17"/>
    <mergeCell ref="J21:J22"/>
    <mergeCell ref="A29:A31"/>
    <mergeCell ref="B29:B31"/>
    <mergeCell ref="D29:D31"/>
    <mergeCell ref="E29:E31"/>
    <mergeCell ref="H29:H31"/>
    <mergeCell ref="I29:I31"/>
    <mergeCell ref="J29:J31"/>
    <mergeCell ref="A21:A22"/>
    <mergeCell ref="B21:B22"/>
    <mergeCell ref="D21:D22"/>
    <mergeCell ref="E21:E22"/>
    <mergeCell ref="H21:H22"/>
    <mergeCell ref="I21:I22"/>
    <mergeCell ref="J32:J34"/>
    <mergeCell ref="A35:A36"/>
    <mergeCell ref="B35:B36"/>
    <mergeCell ref="D35:D36"/>
    <mergeCell ref="E35:E36"/>
    <mergeCell ref="H35:H36"/>
    <mergeCell ref="I35:I36"/>
    <mergeCell ref="J35:J36"/>
    <mergeCell ref="A32:A34"/>
    <mergeCell ref="B32:B34"/>
    <mergeCell ref="D32:D34"/>
    <mergeCell ref="E32:E34"/>
    <mergeCell ref="H32:H34"/>
    <mergeCell ref="I32:I34"/>
    <mergeCell ref="H38:H39"/>
    <mergeCell ref="I38:I39"/>
    <mergeCell ref="J38:J39"/>
    <mergeCell ref="A40:A41"/>
    <mergeCell ref="B40:B41"/>
    <mergeCell ref="D40:D41"/>
    <mergeCell ref="E40:E41"/>
    <mergeCell ref="F40:F41"/>
    <mergeCell ref="G40:G41"/>
    <mergeCell ref="A38:A39"/>
    <mergeCell ref="B38:B39"/>
    <mergeCell ref="D38:D39"/>
    <mergeCell ref="E38:E39"/>
    <mergeCell ref="F38:F39"/>
    <mergeCell ref="G38:G39"/>
    <mergeCell ref="J43:J45"/>
    <mergeCell ref="H40:H41"/>
    <mergeCell ref="I40:I41"/>
    <mergeCell ref="J40:J41"/>
    <mergeCell ref="A43:A45"/>
    <mergeCell ref="B43:B45"/>
    <mergeCell ref="D43:D45"/>
    <mergeCell ref="E43:E45"/>
    <mergeCell ref="H43:H45"/>
    <mergeCell ref="I43:I45"/>
  </mergeCells>
  <dataValidations disablePrompts="1" count="1">
    <dataValidation type="list" allowBlank="1" showInputMessage="1" showErrorMessage="1" sqref="F8">
      <formula1>$M$6:$M$7</formula1>
    </dataValidation>
  </dataValidations>
  <pageMargins left="0.11811023622047245" right="0.11811023622047245" top="0.15748031496062992" bottom="0.15748031496062992" header="0.31496062992125984" footer="0.31496062992125984"/>
  <pageSetup paperSize="8" scale="64" orientation="landscape" horizontalDpi="300" verticalDpi="300" r:id="rId1"/>
  <headerFooter>
    <oddFooter>&amp;C&amp;"Tahoma,Regular"&amp;10صفحه : &amp;P  از: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چك ليست آديت فرايند</vt:lpstr>
      <vt:lpstr>برگه ثبت مغایرت</vt:lpstr>
      <vt:lpstr>گزارش آديت فرايند</vt:lpstr>
      <vt:lpstr>محاسبات اصلی</vt:lpstr>
      <vt:lpstr>'چك ليست آديت فرايند'!Print_Area</vt:lpstr>
      <vt:lpstr>'محاسبات اصلی'!Print_Area</vt:lpstr>
      <vt:lpstr>'چك ليست آديت فرايند'!Print_Titles</vt:lpstr>
      <vt:lpstr>'محاسبات اصلی'!Print_Titles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861376</dc:creator>
  <cp:lastModifiedBy>Windows User</cp:lastModifiedBy>
  <cp:lastPrinted>2016-09-27T12:24:46Z</cp:lastPrinted>
  <dcterms:created xsi:type="dcterms:W3CDTF">2015-09-20T02:56:19Z</dcterms:created>
  <dcterms:modified xsi:type="dcterms:W3CDTF">2018-07-30T15:40:58Z</dcterms:modified>
</cp:coreProperties>
</file>